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pinto\Documents\"/>
    </mc:Choice>
  </mc:AlternateContent>
  <bookViews>
    <workbookView xWindow="0" yWindow="0" windowWidth="28800" windowHeight="12435" tabRatio="912"/>
  </bookViews>
  <sheets>
    <sheet name="Integración de PAA" sheetId="35" r:id="rId1"/>
    <sheet name="Plan de Acción Anual" sheetId="1" r:id="rId2"/>
    <sheet name="Pinar" sheetId="13" r:id="rId3"/>
    <sheet name="PAdquisiciones" sheetId="24" r:id="rId4"/>
    <sheet name="PETH" sheetId="18" r:id="rId5"/>
    <sheet name="Plan de Previsión de RRHH" sheetId="21" r:id="rId6"/>
    <sheet name="PSST" sheetId="17" r:id="rId7"/>
    <sheet name="PIC" sheetId="15" r:id="rId8"/>
    <sheet name="Plan de Incentivos" sheetId="16" r:id="rId9"/>
    <sheet name=" Plan MIPG " sheetId="39" r:id="rId10"/>
    <sheet name="Plan de Vacantes" sheetId="20" state="hidden" r:id="rId11"/>
    <sheet name="Hoja1" sheetId="23" state="hidden" r:id="rId12"/>
    <sheet name="PAAC" sheetId="3" r:id="rId13"/>
    <sheet name="Riesgos" sheetId="11" r:id="rId14"/>
    <sheet name="Trámites" sheetId="5" r:id="rId15"/>
    <sheet name="Rendición_de_Cuentas" sheetId="6" r:id="rId16"/>
    <sheet name="Atención ciudadano" sheetId="27" r:id="rId17"/>
    <sheet name="Transparencia" sheetId="7" r:id="rId18"/>
    <sheet name="PETI" sheetId="26" r:id="rId19"/>
    <sheet name="PTRSPI" sheetId="34" r:id="rId20"/>
    <sheet name="PSPI" sheetId="25" r:id="rId21"/>
    <sheet name="Consolidado" sheetId="2" state="hidden" r:id="rId22"/>
  </sheets>
  <externalReferences>
    <externalReference r:id="rId23"/>
  </externalReferences>
  <definedNames>
    <definedName name="_xlnm._FilterDatabase" localSheetId="9" hidden="1">' Plan MIPG '!$C$200:$AM$554</definedName>
    <definedName name="_xlnm._FilterDatabase" localSheetId="21" hidden="1">Consolidado!$B$5:$P$5</definedName>
    <definedName name="_xlnm._FilterDatabase" localSheetId="2" hidden="1">Pinar!#REF!</definedName>
    <definedName name="_xlnm._FilterDatabase" localSheetId="1" hidden="1">'Plan de Acción Anual'!#REF!</definedName>
    <definedName name="_xlnm.Print_Area" localSheetId="19">PTRSPI!$A$1:$L$449</definedName>
    <definedName name="ciudadano" localSheetId="9">#REF!</definedName>
    <definedName name="ciudadano">#REF!</definedName>
    <definedName name="fortalecimiento" localSheetId="1">'Plan de Acción Anual'!#REF!</definedName>
    <definedName name="innovacion" localSheetId="1">'Plan de Acción Anual'!#REF!</definedName>
    <definedName name="nindicador">[1]FICHA_DEL_INDICADOR!$AN$60:$AQ$60</definedName>
    <definedName name="rendicion" localSheetId="9">#REF!</definedName>
    <definedName name="rendicion">#REF!</definedName>
    <definedName name="RIESGO" localSheetId="9">#REF!</definedName>
    <definedName name="RIESGO">#REF!</definedName>
    <definedName name="tramites" localSheetId="9">#REF!</definedName>
    <definedName name="tramites">#REF!</definedName>
    <definedName name="transparencia" localSheetId="9">#REF!</definedName>
    <definedName name="transparencia">#REF!</definedName>
  </definedNames>
  <calcPr calcId="152511"/>
</workbook>
</file>

<file path=xl/calcChain.xml><?xml version="1.0" encoding="utf-8"?>
<calcChain xmlns="http://schemas.openxmlformats.org/spreadsheetml/2006/main">
  <c r="W25" i="11" l="1"/>
  <c r="V25" i="11"/>
  <c r="W24" i="11"/>
  <c r="V24" i="11"/>
  <c r="U24" i="11"/>
  <c r="T24" i="11"/>
  <c r="T23" i="11"/>
  <c r="W22" i="11"/>
  <c r="U22" i="11"/>
</calcChain>
</file>

<file path=xl/comments1.xml><?xml version="1.0" encoding="utf-8"?>
<comments xmlns="http://schemas.openxmlformats.org/spreadsheetml/2006/main">
  <authors>
    <author>FABIO NELSON CORTES MARTINEZ</author>
  </authors>
  <commentList>
    <comment ref="D163" authorId="0" shapeId="0">
      <text>
        <r>
          <rPr>
            <sz val="9"/>
            <color indexed="81"/>
            <rFont val="Tahoma"/>
            <family val="2"/>
          </rPr>
          <t>- Política y Objetivos en SST</t>
        </r>
        <r>
          <rPr>
            <sz val="9"/>
            <color indexed="81"/>
            <rFont val="Tahoma"/>
            <family val="2"/>
          </rPr>
          <t xml:space="preserve">
- Matriz de responsabilidades en SST
- Matriz de identificación de Peligros, evaluación y valoración de riesgos
- Informe de condiciones de salud
- Programas de Vigilancia Epidemiológica (riesgos prioritarios)
- Plan de Trabajo Anual
- Programa de Capacitación anual
- Procedimientos e instructivos de SST (Registros de entrega de equipos)
- Soportes COPASST
- Investigación de incidentes e accidentes y enfermedades laborales
- Plan de Emergencia
- Inspecciones
- Matriz de requisitos legales</t>
        </r>
      </text>
    </comment>
  </commentList>
</comments>
</file>

<file path=xl/comments2.xml><?xml version="1.0" encoding="utf-8"?>
<comments xmlns="http://schemas.openxmlformats.org/spreadsheetml/2006/main">
  <authors>
    <author>MAURICIO SERGIO SALDARRIAGA LOPEZ</author>
  </authors>
  <commentList>
    <comment ref="F23" authorId="0" shapeId="0">
      <text>
        <r>
          <rPr>
            <sz val="9"/>
            <color indexed="81"/>
            <rFont val="Tahoma"/>
            <family val="2"/>
          </rPr>
          <t>Numeral 2.3 del documento Versión 2 Estratégias Plan Anticoprrupción. Página 18.</t>
        </r>
      </text>
    </comment>
    <comment ref="N23" authorId="0" shapeId="0">
      <text>
        <r>
          <rPr>
            <sz val="9"/>
            <color indexed="81"/>
            <rFont val="Tahoma"/>
            <family val="2"/>
          </rPr>
          <t>Numeral 2.3 del documento Versión 2 Estratégias Plan Anticoprrupción. Página 18.</t>
        </r>
      </text>
    </comment>
    <comment ref="G26" authorId="0" shapeId="0">
      <text>
        <r>
          <rPr>
            <b/>
            <sz val="9"/>
            <color indexed="81"/>
            <rFont val="Tahoma"/>
            <family val="2"/>
          </rPr>
          <t>Página 19 Estrategias para la construcción del PAAC</t>
        </r>
      </text>
    </comment>
  </commentList>
</comments>
</file>

<file path=xl/comments3.xml><?xml version="1.0" encoding="utf-8"?>
<comments xmlns="http://schemas.openxmlformats.org/spreadsheetml/2006/main">
  <authors>
    <author>MAURICIO SERGIO SALDARRIAGA LOPEZ</author>
  </authors>
  <commentList>
    <comment ref="G22"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3"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4"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5"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6"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7"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8"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List>
</comments>
</file>

<file path=xl/comments4.xml><?xml version="1.0" encoding="utf-8"?>
<comments xmlns="http://schemas.openxmlformats.org/spreadsheetml/2006/main">
  <authors>
    <author>MAURICIO SERGIO SALDARRIAGA LOPEZ</author>
  </authors>
  <commentList>
    <comment ref="G23"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4"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5"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6"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7"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G28"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List>
</comments>
</file>

<file path=xl/comments5.xml><?xml version="1.0" encoding="utf-8"?>
<comments xmlns="http://schemas.openxmlformats.org/spreadsheetml/2006/main">
  <authors>
    <author>MAURICIO SERGIO SALDARRIAGA LOPEZ</author>
  </authors>
  <commentList>
    <comment ref="F27"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E30" authorId="0" shapeId="0">
      <text>
        <r>
          <rPr>
            <b/>
            <sz val="9"/>
            <color indexed="81"/>
            <rFont val="Tahoma"/>
            <family val="2"/>
          </rPr>
          <t>Decreto 1081/2015, Artículo 2.1.1.5.2.2. Contenido del Índice de Información Clasificada y Reservada</t>
        </r>
        <r>
          <rPr>
            <sz val="9"/>
            <color indexed="81"/>
            <rFont val="Tahoma"/>
            <family val="2"/>
          </rPr>
          <t xml:space="preserve">
El índice de Información Clasificada y Reservada debe actualizarse cada vez que una
información sea calificada como clasificada o reservada y cuando dicha calificación se
levante, conforme a lo establecido en el mismo índice y en el Programa de Gestión
Documental.</t>
        </r>
      </text>
    </comment>
    <comment ref="E31" authorId="0" shapeId="0">
      <text>
        <r>
          <rPr>
            <sz val="9"/>
            <color indexed="81"/>
            <rFont val="Tahoma"/>
            <family val="2"/>
          </rPr>
          <t>Tener en cuenta: Decreto 1081 de 2015:
Artículo 2.1.1.5.1.1. Componentes del Registro de Activos de Información. Parágrafo 2°.</t>
        </r>
      </text>
    </comment>
    <comment ref="E32" authorId="0" shapeId="0">
      <text>
        <r>
          <rPr>
            <sz val="9"/>
            <color indexed="81"/>
            <rFont val="Tahoma"/>
            <family val="2"/>
          </rPr>
          <t>Tener en cuenta: Decreto 1081 de 2015:
Artículo 2.1.1.5.1.1. Componentes del Registro de Activos de Información. Parágrafo 2°.</t>
        </r>
      </text>
    </comment>
    <comment ref="E33" authorId="0" shapeId="0">
      <text>
        <r>
          <rPr>
            <b/>
            <sz val="9"/>
            <color indexed="81"/>
            <rFont val="Tahoma"/>
            <family val="2"/>
          </rPr>
          <t>Artículo 25 del Decreto 2578 de 2012 y el artículo 15 del Acuerdo 004 de 2013.</t>
        </r>
        <r>
          <rPr>
            <sz val="9"/>
            <color indexed="81"/>
            <rFont val="Tahoma"/>
            <family val="2"/>
          </rPr>
          <t xml:space="preserve">
Publicación de inventarios de activos documentales que serán descartados de los fondos documentales en conservación</t>
        </r>
      </text>
    </comment>
    <comment ref="F36" authorId="0" shapeId="0">
      <text>
        <r>
          <rPr>
            <b/>
            <sz val="9"/>
            <color indexed="81"/>
            <rFont val="Tahoma"/>
            <family val="2"/>
          </rPr>
          <t xml:space="preserve">Estas actividades  se coordinarán con la agenda de Presidencia y las demás áreas de negocio. Una vez se identifiquen las actividades, el desarrollo de las mismas estará a cargo de la Jefatura de Mercadeo  y el  diseño y desarrollo de la estrategia de divulgación cuando sea pertinente, estará a cargo de la Dirección de Comunicaciones .
</t>
        </r>
      </text>
    </comment>
    <comment ref="E482" authorId="0" shapeId="0">
      <text>
        <r>
          <rPr>
            <b/>
            <sz val="9"/>
            <color indexed="81"/>
            <rFont val="Tahoma"/>
            <family val="2"/>
          </rPr>
          <t>Decreto 1081/2015, Artículo 2.1.1.5.2.2. Contenido del Índice de Información Clasificada y Reservada</t>
        </r>
        <r>
          <rPr>
            <sz val="9"/>
            <color indexed="81"/>
            <rFont val="Tahoma"/>
            <family val="2"/>
          </rPr>
          <t xml:space="preserve">
El índice de Información Clasificada y Reservada debe actualizarse cada vez que una
información sea calificada como clasificada o reservada y cuando dicha calificación se
levante, conforme a lo establecido en el mismo índice y en el Programa de Gestión
Documental.</t>
        </r>
      </text>
    </comment>
    <comment ref="E483" authorId="0" shapeId="0">
      <text>
        <r>
          <rPr>
            <sz val="9"/>
            <color indexed="81"/>
            <rFont val="Tahoma"/>
            <family val="2"/>
          </rPr>
          <t>Tener en cuenta: Decreto 1081 de 2015:
Artículo 2.1.1.5.1.1. Componentes del Registro de Activos de Información. Parágrafo 2°.</t>
        </r>
      </text>
    </comment>
    <comment ref="E484" authorId="0" shapeId="0">
      <text>
        <r>
          <rPr>
            <sz val="9"/>
            <color indexed="81"/>
            <rFont val="Tahoma"/>
            <family val="2"/>
          </rPr>
          <t>Tener en cuenta: Decreto 1081 de 2015:
Artículo 2.1.1.5.1.1. Componentes del Registro de Activos de Información. Parágrafo 2°.</t>
        </r>
      </text>
    </comment>
    <comment ref="E485" authorId="0" shapeId="0">
      <text>
        <r>
          <rPr>
            <b/>
            <sz val="9"/>
            <color indexed="81"/>
            <rFont val="Tahoma"/>
            <family val="2"/>
          </rPr>
          <t>Artículo 25 del Decreto 2578 de 2012 y el artículo 15 del Acuerdo 004 de 2013.</t>
        </r>
        <r>
          <rPr>
            <sz val="9"/>
            <color indexed="81"/>
            <rFont val="Tahoma"/>
            <family val="2"/>
          </rPr>
          <t xml:space="preserve">
Publicación de inventarios de activos documentales que serán descartados de los fondos documentales en conservación</t>
        </r>
      </text>
    </comment>
  </commentList>
</comments>
</file>

<file path=xl/sharedStrings.xml><?xml version="1.0" encoding="utf-8"?>
<sst xmlns="http://schemas.openxmlformats.org/spreadsheetml/2006/main" count="8329" uniqueCount="1881">
  <si>
    <t>3.1 Información de calidad y en lenguaje comprensible</t>
  </si>
  <si>
    <t>Est.1.3</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</si>
  <si>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</si>
  <si>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</si>
  <si>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</si>
  <si>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</si>
  <si>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 xml:space="preserve">Plan </t>
  </si>
  <si>
    <t>Nombre de la tarea</t>
  </si>
  <si>
    <t xml:space="preserve">Descripción </t>
  </si>
  <si>
    <t>Categoría</t>
  </si>
  <si>
    <t>Fecha Inicio</t>
  </si>
  <si>
    <t>Fecha Fin</t>
  </si>
  <si>
    <t xml:space="preserve">Proceso </t>
  </si>
  <si>
    <t>PAA.2018.DA</t>
  </si>
  <si>
    <t>Rutas de Creación de Valor</t>
  </si>
  <si>
    <t>Realizar mesas de trabajo, para establecer los requisitos necesarios que permita asegurar el acceso a la información a estos grupos.
Entregable: Documento requisitos.</t>
  </si>
  <si>
    <t>5.4 Criterio diferencial de accesibilidad</t>
  </si>
  <si>
    <t>4.4 Normativo y procedimental</t>
  </si>
  <si>
    <t>Ini.2015.EA1.001 Fortalecer el análisis, toma de decisiones y divulgación de la información del Sistema General de Regalías (SGR)</t>
  </si>
  <si>
    <t>Mis.4.9</t>
  </si>
  <si>
    <t>Ini.2015.EA1.003 Implementar el portal central de transparencia fiscal</t>
  </si>
  <si>
    <t>Diseñar, dar a conocer y poner en práctica la estrategia de divulgación del Portal a la ciudadanía.</t>
  </si>
  <si>
    <t>Publicar a junio 30 de 2018 tres diferentes reportes que den cuenta de la ejecución física del Presupuesto General de la Nación, no solo para la inversión sino también para el funcionamiento.</t>
  </si>
  <si>
    <t>Diseñar, dar a conocer y poner en práctica antes del 31 de diciembre de 2018 la estrategia de divulgación del Portal a la ciudadanía con el fin de colaborar en los ya establecidos procesos de veedurías ciudadanas a los recursos públicos.</t>
  </si>
  <si>
    <t>Ini.2015.EA1.002 Fortalecer la divulgación del mensaje estratégico del Ministerio de Hacienda y Crédito Público</t>
  </si>
  <si>
    <t>Apo.2.2</t>
  </si>
  <si>
    <t>Área Organizativa</t>
  </si>
  <si>
    <t xml:space="preserve">Componente Plan Anticorrupción y Atención al Ciudadano </t>
  </si>
  <si>
    <t>Dirección Administrativa</t>
  </si>
  <si>
    <t>Daissy Tatiana Santos Yate</t>
  </si>
  <si>
    <t>Fernando Jose Velasquez Avila</t>
  </si>
  <si>
    <t>Est.1.4</t>
  </si>
  <si>
    <t>PAA.2018.OAP</t>
  </si>
  <si>
    <t>Est.1.1</t>
  </si>
  <si>
    <t>Sergio Esteban Varela Guzman</t>
  </si>
  <si>
    <t>1.2 Construcción del mapa de riesgos de corrupción</t>
  </si>
  <si>
    <t>1.3 Consulta y divulgación</t>
  </si>
  <si>
    <t>1.4 Monitoreo y revisión</t>
  </si>
  <si>
    <t>Elaborar la Estrategia de Racionalización de Trámites 2018</t>
  </si>
  <si>
    <t>Realizar seguimiento y apoyo para el registro de los avances de la Estrategia de racionalización en el SUIT para cada cuatrimestre.</t>
  </si>
  <si>
    <t>2.3 Racionalización de trámites</t>
  </si>
  <si>
    <t>Mejorar el diseño del subsitio SGR en el portal del MHCP</t>
  </si>
  <si>
    <t>Realizar el levantamiento de requerimientos para mejorar el diseño del subsitio SGR en el portal www.minhacienda.gov.co
Producto: Propuesta de diseño del subsitio SGR (fase 1) finalizada.</t>
  </si>
  <si>
    <t>Validar los requisitos para asegurar el acceso de la información en los diferentes canales del Ministerio a los grupos indígenas, étnicos, culturales y personas con discapacidad.</t>
  </si>
  <si>
    <t>Socializar a funcionarios y Lideres de Procesos con responsabilidades en atención y respuesta a solicitudes de acceso a la información.</t>
  </si>
  <si>
    <t>Actualizar según la TRD aprobada por el Archivo General de la Nación el inventario de activos de información e índice de información clasificada y reservada.</t>
  </si>
  <si>
    <t>Apo.4.3</t>
  </si>
  <si>
    <t>Claudia Marcela Numa Paez</t>
  </si>
  <si>
    <t>5.1 Lineamientos de transparencia activa</t>
  </si>
  <si>
    <t>Adelantar la actualización de la caracterización de grupos de valor que interactúan con los servicios que brinda el Ministerio de Hacienda y Crédito Público, realizando mesas de trabajo con las áreas involucradas.
Entregable: Caracterización de usuarios MHCP</t>
  </si>
  <si>
    <t>Realizar piezas publicitarias, dando a conocer las características a tener en cuenta en la atención a las solicitudes de acceso a la información, derechos de petición de interés general, derecho de petición de interés particular, derecho de petición de consulta, petición entre autoridades y socializarlas por los canales internos de comunicación del Ministerio de Hacienda y Crédito Público.</t>
  </si>
  <si>
    <t>1.1 Política de administración de riesgos</t>
  </si>
  <si>
    <t>Política de Transparencia, acceso a la información pública y lucha contra la corrupción</t>
  </si>
  <si>
    <t>Política de Gestión y Desempeño</t>
  </si>
  <si>
    <t>Política de Racionalización de trámites</t>
  </si>
  <si>
    <t>Política de Participación Ciudadana en la Gestión Pública</t>
  </si>
  <si>
    <t>Política de Servicio al ciudadano</t>
  </si>
  <si>
    <t xml:space="preserve">Fuente de Financiación </t>
  </si>
  <si>
    <t xml:space="preserve">Fuente de recursos: Funcionamiento </t>
  </si>
  <si>
    <t xml:space="preserve">Fuente de recursos: Cooperación Suiza y Funcionamiento </t>
  </si>
  <si>
    <t>Revisar y actualizar de la caracterización grupos de valor del Ministerio de Hacienda y Crédito Público.</t>
  </si>
  <si>
    <t>Publicar periódicamente en la página web el mapa de riesgos de corrupción.</t>
  </si>
  <si>
    <t>Divulgar de los ajustes realizados a la guía de riesgos</t>
  </si>
  <si>
    <t>Realizar seguimiento en SUIT al registro de avances de la Estrategia de Racionalización</t>
  </si>
  <si>
    <t>Desarrollar actividades encaminadas a la sensibilización y apropiación del Código de Integridad.</t>
  </si>
  <si>
    <t>Realizar actividades enfocadas a la sensibilización y apropiación del Código de Integridad del servidor público, como parte del Plan Institucional de Capacitación 2018.</t>
  </si>
  <si>
    <t>A través de la Audiencia Pública se abordarán los temas de recursos relacionados con el Ocad Paz derivado del Acuerdo Final para la Terminación del Conflicto y la Construcción de una Paz Estable y Duradera.
Producto: un ejercicio de audiencia</t>
  </si>
  <si>
    <t xml:space="preserve">'Fuente de recursos: Funcionamiento </t>
  </si>
  <si>
    <t>Despacho del Viceministro General</t>
  </si>
  <si>
    <t>Política de Transparencia, acceso a la información pública y lucha contra la corrupción - Política de Participación Ciudadana en la Gestión Pública</t>
  </si>
  <si>
    <t>Erika Viviana Mancipe Moncada</t>
  </si>
  <si>
    <t xml:space="preserve"> 3. Rendición de Cuentas </t>
  </si>
  <si>
    <t>Visitar universidades</t>
  </si>
  <si>
    <t>El Ministerio de Hacienda y Crédito Público, busca propiciar espacios de interacción con la comunidad estudiantil con el fin de contar los avances de los diferentes temas a cargo de la entidad y atender las inquietudes que en el desarrollo del ejercicio se puedan presentar con el fin de afianzar el intercambio de información con los estudiantes.
Producto: tres visitas a universidades</t>
  </si>
  <si>
    <t>Olga Ximena Novoa Gonzalez</t>
  </si>
  <si>
    <t>Comunicaciones</t>
  </si>
  <si>
    <t>Fortalecer los espacios de comunicación interna</t>
  </si>
  <si>
    <t>La sección digital La Pizarra en la intranet tiene como propósito generar información de interés para los servidores públicos que permita conocer las actividades que realiza el Ministerio tanto interna como externamente y comunicarlas. A través de éste canal se realizarán campañas de sensibilización en lo correspondiente al componente rendición de cuentas.
Producto: cuatro publicaciones</t>
  </si>
  <si>
    <t>Realizar conversatorios ciudadanos</t>
  </si>
  <si>
    <t>Fortalecer las relaciones entre el Ministerio de Hacienda y Crédito Público con los ciudadanos, en especial con el sector académico conformado por: investigadores, estudiantes y docentes; mediante la realización de conversatorios que tendrán como eje central los temas de actual coyuntura económica en el país; y en los que además se presentará la gestión que desarrollada para poder a disposición de los ciudadanos la Biblioteca ?José María del Castillo y Rada?, junto con sus servicios y colecciones disponibles.
Producto: un conversatorio</t>
  </si>
  <si>
    <t>Carlos Andres Gil Santamaria</t>
  </si>
  <si>
    <t>Esp.1.1</t>
  </si>
  <si>
    <t>Realizar el ejercicio de Audiencia Pública de Rendición de Cuentas</t>
  </si>
  <si>
    <t>La Audiencia Pública es un encuentro de explicación y reflexión sobre los resultados de la gestión del periodo agosto de 2017 ? julio 2018 donde se informa y aclaran dudas sobre temas cruciales para la interlocución y deliberación colectiva con la ciudadanía.
Producto: un ejercicio de audiencia</t>
  </si>
  <si>
    <t>Participar en Ferias Ciudadanas</t>
  </si>
  <si>
    <t>El Programa Feria Nacional de Servicio al Ciudadano (FNSC) nos comparte el cronograma de los municipios donde se hará presencia, la programación está sujeta a los ajustes que realice el Departamento Nacional de Planeación (DNP) como líder de dichas ferias. El Ministerio acompaña estos ejercicios y de una manera clara entrega información de interés a la ciudadanía.
Producto: participación en dos ferias</t>
  </si>
  <si>
    <t>Realizar el ejercicio de Audiencia Pública de Rendición de Cuentas.</t>
  </si>
  <si>
    <t>Publicar tres diferentes reportes de la ejecución física del Presupuesto General de la Nación en inversión y funcionamiento.</t>
  </si>
  <si>
    <t>Mis.2.2</t>
  </si>
  <si>
    <t>Dirección General de Presupuesto Público Nacional</t>
  </si>
  <si>
    <t xml:space="preserve"> 5. Mecanismos para la transparencia y acceso a la información </t>
  </si>
  <si>
    <t>Oficina Asesora de Planeación</t>
  </si>
  <si>
    <t>Ini.2015.RI1.001 Fortalecer el clima organizacional de la Entidad</t>
  </si>
  <si>
    <t>Vilma Patricia Ferreira Lugo</t>
  </si>
  <si>
    <t xml:space="preserve"> 6. Otras Iniciativas</t>
  </si>
  <si>
    <t>Política de Gestión Estratégica del Talento Humano - Política de Integridad</t>
  </si>
  <si>
    <t>Sonia Milena Hernandez Nariño</t>
  </si>
  <si>
    <t>Apo.4.1</t>
  </si>
  <si>
    <t xml:space="preserve"> 4. Mecanismos para mejorar la atención al ciudadano </t>
  </si>
  <si>
    <t>Actualizar los instrumentos de Gestión de la Información</t>
  </si>
  <si>
    <t>Gestionar los procesos de contratación a través de SECOP II.</t>
  </si>
  <si>
    <t>Realizar continuamente por parte de los abogados la publicación de cada una de las etapas de contratación en la plataforma del sistema electrónico de la contratación publica, portal único de Contratación ? SECOP II, con el fin de que lo puedan observar y participar los interesados, y a su vez lo conozcan los entes de control, las veedurías y terceros, en cumplimiento de Ley 80 de 1993, Ley 1150 de 2007 y Decreto 1082 de 2015.</t>
  </si>
  <si>
    <t>Coordinar con las áreas responsables de los tramites del Ministerio, inscritos en SUIT, la estrategia de racionalización para 2018 y registrar las acciones definidas en el SUIT</t>
  </si>
  <si>
    <t xml:space="preserve"> 2. Racionalización de Trámites </t>
  </si>
  <si>
    <t>Para asegurar la publicación en la página web del mapa de riesgos de corrupción vigente, se realizarán publicaciones periódicas, de acuerdo con los ajustes que se realicen al mapa.</t>
  </si>
  <si>
    <t xml:space="preserve"> 1. Riesgos de Corrupción </t>
  </si>
  <si>
    <t>Realizar el seguimiento al estado de los riesgos de corrupción</t>
  </si>
  <si>
    <t>Realizar seguimiento a las modificaciones, creaciones o eliminaciones de los riesgos de corrupción. Adicionalmente, verificar la documentación del monitoreo para este tipo de riesgos. Este seguimiento se realiza cada cuatro meses, durante mayo, septiembre y enero.
Producto: documentación periódica en el SMGI del estado de los riesgos de corrupción</t>
  </si>
  <si>
    <t>Realizar la consulta y divulgación del mapa de riesgos de corrupción</t>
  </si>
  <si>
    <t>Disponer de los mecanismos necesarios para que todos los servidores de la Entidad y partes interesadas, se hagan participes en la construcción del mapa de riesgos de corrupción.
Presentar a los servidores de la Entidad, la actualización realizada al mapa de riesgos institucional, mediante los diferentes canales de comunicación disponibles.
Externamente, se realizará la publicación del mapa de riesgos actualizado en la pagina web.
Producto: evidencias de consulta y divulgación del mapa</t>
  </si>
  <si>
    <t>Socializar los ajustes realizados frente a la administración de los riesgos de corrupción.
Producto: evidencias de actividades de socialización por diferentes canales de comunicación.</t>
  </si>
  <si>
    <t>Actualizar la guía de riesgos institucional</t>
  </si>
  <si>
    <t>Actualización de la guía de riesgos, de acuerdo con los ajustes realizados en 2017 en el SMGI</t>
  </si>
  <si>
    <t>PLAN ANTICORRUPCIÓN Y DE ANTENCIÓN AL CIUDADANO</t>
  </si>
  <si>
    <t>Plan Anual de Vacantes</t>
  </si>
  <si>
    <t>Categoría / Proyecto
(Opcional)</t>
  </si>
  <si>
    <t>Funcionamiento</t>
  </si>
  <si>
    <t>Dependencia</t>
  </si>
  <si>
    <t>Talento humano</t>
  </si>
  <si>
    <t>Integridad</t>
  </si>
  <si>
    <t>Planeación Institucional</t>
  </si>
  <si>
    <t>Seguridad Digital</t>
  </si>
  <si>
    <t>Defensa jurídica</t>
  </si>
  <si>
    <t>Racionalización de trámites</t>
  </si>
  <si>
    <t>Participación ciudadana en la gestión pública</t>
  </si>
  <si>
    <t>Transparencia</t>
  </si>
  <si>
    <t>Subdirección de Talento Humano</t>
  </si>
  <si>
    <t>Dirección de Tecnología</t>
  </si>
  <si>
    <t>Dirección Jurídica</t>
  </si>
  <si>
    <t>Formulación y adopción del Plan</t>
  </si>
  <si>
    <t>Estructuración del Plan y publicación en la página web</t>
  </si>
  <si>
    <t>Patricia Caiza Rosero</t>
  </si>
  <si>
    <t xml:space="preserve">FORMULACIÓN - PLAN ANTICORRUPCIÓN Y DE ATENCIÓN AL CIUDADANO  </t>
  </si>
  <si>
    <t xml:space="preserve">Entidad:   </t>
  </si>
  <si>
    <t>FINANCIERA DE DESARROLLO TERRITORIAL S.A.</t>
  </si>
  <si>
    <t xml:space="preserve">Vigencia: </t>
  </si>
  <si>
    <t>Año 2019</t>
  </si>
  <si>
    <t xml:space="preserve">Fecha de Publicación: </t>
  </si>
  <si>
    <t>Objetivo General:</t>
  </si>
  <si>
    <t>Hacer del plan anticorrupción y de atención al ciudadano, una herramienta de gestión que fomente la participación y el mejoramiento de los mecanismos de atención al ciudadano, la transparencia y eficiencia en el uso de los recursos, en busca de prevenir la corrupción y favorecer mayor calidad y accesibilidad a los servicios e información del quehacer misional de la Entidad.</t>
  </si>
  <si>
    <t>Objetivos Específicos:</t>
  </si>
  <si>
    <t>1. Mediante la construcción de la Matriz de Riesgos de Corrupción (MRC), disponer de una herramienta que facilite la gestión de prevención de los riesgos de corrupción, a través de acciones que permitan su adecuado monitoreo y seguimiento.</t>
  </si>
  <si>
    <t>2. Establecer los aspectos a mejorar en los servicios registrados por la Entidad ante el SUIT, conducentes a facilitar al cliente ciudadano el acceso a los servicios y productos que brinda Findeter, cuyas acciones de tipo normativo, administrativo ó tecnológico conformarán la estrategia de racionalización a realizar en la presente vigencia.</t>
  </si>
  <si>
    <t>3. Propiciar acciones de diálogo, entrega de información e incentivos, que le permitan a Findeter hacer un proceso de rendición de cuentas institucional dinámico y de doble vía.</t>
  </si>
  <si>
    <t xml:space="preserve">4. Hacer de la gestión del servicio al ciudadano en Findeter una labor integral, mediante la formulación de acciones que coadyuven a que el servicio prestado por la Entidad responda de manera adecuada a las necesidades y expectativas de los clientes ciudadanos y grupos de interés en general. </t>
  </si>
  <si>
    <t>5. Establecer acciones encaminadas a disponer de manera adecuada los mecanismos de acceso a la información a los clientes ciudadanos y grupos de interés en general, con criterios de calidad, veracidad, accesibilidad y oportunidad, en atención a los lineamientos de la Ley 1712 de 2014.</t>
  </si>
  <si>
    <t>COMPONENTE 1:</t>
  </si>
  <si>
    <t>GESTIÓN DEL RIESGO DE CORRUPCIÓN -  MAPA DE RIESGOS DE CORRUPCIÓN</t>
  </si>
  <si>
    <t>Subcomponente / procesos</t>
  </si>
  <si>
    <t>Actividades</t>
  </si>
  <si>
    <t>Meta o producto</t>
  </si>
  <si>
    <t>Responsable</t>
  </si>
  <si>
    <t>Fecha programada 2019</t>
  </si>
  <si>
    <t>Ene - Mar</t>
  </si>
  <si>
    <t>Abr -Jun</t>
  </si>
  <si>
    <t>Jul-Sept</t>
  </si>
  <si>
    <t>Oct - Dic</t>
  </si>
  <si>
    <r>
      <t xml:space="preserve">Subcomponente / proceso 1 </t>
    </r>
    <r>
      <rPr>
        <sz val="10.5"/>
        <color theme="1"/>
        <rFont val="Arial"/>
        <family val="2"/>
      </rPr>
      <t>Política de Administración de Riesgos</t>
    </r>
  </si>
  <si>
    <t>1.1</t>
  </si>
  <si>
    <t xml:space="preserve">-Actualizar documento del Programa Antifraude y Corrupción, si se presentan modificaciones durante la vigencia. 
</t>
  </si>
  <si>
    <t>Documento Programa Antifraude y Corrupción revisado y actualizado.</t>
  </si>
  <si>
    <t>Vicepresidencia de  Riesgos</t>
  </si>
  <si>
    <t>Ene-Dic</t>
  </si>
  <si>
    <r>
      <t xml:space="preserve">Subcomponente / proceso 2 </t>
    </r>
    <r>
      <rPr>
        <sz val="10.5"/>
        <color theme="1"/>
        <rFont val="Arial"/>
        <family val="2"/>
      </rPr>
      <t>Construcción del Mapa de Riesgos de Corrupción</t>
    </r>
  </si>
  <si>
    <t>2.1</t>
  </si>
  <si>
    <t>-Revisar integralmente la matriz de riesgo: riesgos asociados a eventos, redacción de eventos, medición del riesgo residual, atributos de controles y generación de los riesgos en el mapa.</t>
  </si>
  <si>
    <t>Matriz de riesgos revisada y publicada.</t>
  </si>
  <si>
    <t>Abr-Jul</t>
  </si>
  <si>
    <r>
      <t xml:space="preserve">Subcomponente / proceso 3 </t>
    </r>
    <r>
      <rPr>
        <sz val="10.5"/>
        <color theme="1"/>
        <rFont val="Arial"/>
        <family val="2"/>
      </rPr>
      <t>Consulta y divulgación</t>
    </r>
  </si>
  <si>
    <t>3.1</t>
  </si>
  <si>
    <t>Realizar jornadas de sensibilización sobre Fraude y Corrupción.</t>
  </si>
  <si>
    <t>Jornadas finalizadas.</t>
  </si>
  <si>
    <t>Junio - Octubre</t>
  </si>
  <si>
    <r>
      <t xml:space="preserve">Subcomponente / proceso 4 </t>
    </r>
    <r>
      <rPr>
        <sz val="10.5"/>
        <color theme="1"/>
        <rFont val="Arial"/>
        <family val="2"/>
      </rPr>
      <t>Monitoreo y revisión</t>
    </r>
  </si>
  <si>
    <t xml:space="preserve">4.1
</t>
  </si>
  <si>
    <t>-Efectuar y documentar las pruebas de recorrido de los controles.</t>
  </si>
  <si>
    <t>Prueba de recorrido de controles realizada</t>
  </si>
  <si>
    <t>Agosto - Noviembre</t>
  </si>
  <si>
    <r>
      <t xml:space="preserve">Subcomponente / proceso 5 </t>
    </r>
    <r>
      <rPr>
        <sz val="10.5"/>
        <color theme="1"/>
        <rFont val="Arial"/>
        <family val="2"/>
      </rPr>
      <t>Seguimiento</t>
    </r>
  </si>
  <si>
    <t>5.1</t>
  </si>
  <si>
    <t>Análisis de causas, riesgos corrupción y efectividad de controles</t>
  </si>
  <si>
    <t>Informe seguimiento</t>
  </si>
  <si>
    <t xml:space="preserve">Oficina Control Interno de Gestión </t>
  </si>
  <si>
    <t>Ene - Dic</t>
  </si>
  <si>
    <t>Consolidación del Documento</t>
  </si>
  <si>
    <r>
      <rPr>
        <b/>
        <sz val="10.5"/>
        <color theme="1"/>
        <rFont val="Arial"/>
        <family val="2"/>
      </rPr>
      <t>Cargo</t>
    </r>
    <r>
      <rPr>
        <sz val="10.5"/>
        <color theme="1"/>
        <rFont val="Arial"/>
        <family val="2"/>
      </rPr>
      <t>: Gerencia de Planeación y Gestión</t>
    </r>
  </si>
  <si>
    <r>
      <rPr>
        <b/>
        <sz val="10.5"/>
        <color theme="1"/>
        <rFont val="Arial"/>
        <family val="2"/>
      </rPr>
      <t>Nombre</t>
    </r>
    <r>
      <rPr>
        <sz val="10.5"/>
        <color theme="1"/>
        <rFont val="Arial"/>
        <family val="2"/>
      </rPr>
      <t>: Ingrid Catalina Giraldo Cardona</t>
    </r>
  </si>
  <si>
    <t>Seguimiento PAAC</t>
  </si>
  <si>
    <t>Jefe de Control Interno de Gestión</t>
  </si>
  <si>
    <r>
      <rPr>
        <b/>
        <sz val="10.5"/>
        <color theme="1"/>
        <rFont val="Arial"/>
        <family val="2"/>
      </rPr>
      <t>Nombre</t>
    </r>
    <r>
      <rPr>
        <sz val="10.5"/>
        <color theme="1"/>
        <rFont val="Arial"/>
        <family val="2"/>
      </rPr>
      <t>: Rubiela de Jesús Hernández Velasco</t>
    </r>
  </si>
  <si>
    <r>
      <t xml:space="preserve">* </t>
    </r>
    <r>
      <rPr>
        <b/>
        <i/>
        <u/>
        <sz val="10.5"/>
        <color theme="1"/>
        <rFont val="Arial"/>
        <family val="2"/>
      </rPr>
      <t>Informe Consolidado de PQR'S</t>
    </r>
    <r>
      <rPr>
        <i/>
        <sz val="10.5"/>
        <color theme="1"/>
        <rFont val="Arial"/>
        <family val="2"/>
      </rPr>
      <t>: Con este informe se atenderán los requerimientos de cada componente del PAAC relacionados con este aspecto.</t>
    </r>
  </si>
  <si>
    <r>
      <rPr>
        <i/>
        <u/>
        <sz val="10.5"/>
        <color theme="1"/>
        <rFont val="Arial"/>
        <family val="2"/>
      </rPr>
      <t>Seguimiento</t>
    </r>
    <r>
      <rPr>
        <sz val="10.5"/>
        <color theme="1"/>
        <rFont val="Arial"/>
        <family val="2"/>
      </rPr>
      <t>: La Oficina de Control Interno de Gestión de FINDETER realizará seguimiento a la ejecución del Plan Anticorrupción en los siguientes cortes: Abril 30; Agosto 31; y Diciembre 31 de 2019.</t>
    </r>
  </si>
  <si>
    <t>RACIONALIZACIÓN DE TRAMITES (HERRAMIENTA SUIT)</t>
  </si>
  <si>
    <t>COMPONENTE 3:</t>
  </si>
  <si>
    <t>RENDICION DE CUENTAS</t>
  </si>
  <si>
    <r>
      <t xml:space="preserve">Subcomponente 1 
</t>
    </r>
    <r>
      <rPr>
        <sz val="10.5"/>
        <color theme="1"/>
        <rFont val="Arial"/>
        <family val="2"/>
      </rPr>
      <t>Información de calidad y en lenguaje comprensible</t>
    </r>
  </si>
  <si>
    <t xml:space="preserve">1.1
</t>
  </si>
  <si>
    <t>-Participar  en eventos en donde se socialice la gestión realizada por la Entidad a los diferentes Grupos de interes (Foros, Cumbres,  Conversatorios, etc).</t>
  </si>
  <si>
    <t xml:space="preserve">Participar por lo menos en cuatro (4) eventos
</t>
  </si>
  <si>
    <t xml:space="preserve">Jefatura de Mercadeo 
</t>
  </si>
  <si>
    <t xml:space="preserve">Ene -Jun </t>
  </si>
  <si>
    <t>Jul - Dic</t>
  </si>
  <si>
    <t>1.2</t>
  </si>
  <si>
    <t>-Divulgar la Rendición de Cuentas Sectorial a la ciudadanía en general (según directrices del Ministerio de Hacienda),  antes, durante y después, mediante los diferentes canales y medios de comunicación (Redes Sociales, Página Web y otros).</t>
  </si>
  <si>
    <t>Rendición de Cuentas Sectorial Divulgada</t>
  </si>
  <si>
    <t>Dirección de Comunicaciones</t>
  </si>
  <si>
    <t>Mar - May</t>
  </si>
  <si>
    <t>Subcomponente 2 
Diálogo de doble vía con la ciudadanía y sus organizciones</t>
  </si>
  <si>
    <t>-Organizar y ejecutar  eventos en donde se socialice la gestión realizada por la Entidad a los diferentes Grupos de interes (Foros,  Seminarios, Asambleas, Conversatorios, Talleres, etc).</t>
  </si>
  <si>
    <t xml:space="preserve">Por lo menos cuatro (4) eventos.
</t>
  </si>
  <si>
    <t xml:space="preserve">Jefatura de Mercadeo /                  Dirección de Comunicaciones
</t>
  </si>
  <si>
    <t>Ene-Jun</t>
  </si>
  <si>
    <t>Subcomponente 3 
Incentivos para motivar la cultura de la rendición y petición de cuentas</t>
  </si>
  <si>
    <t>-Realizar Planes de Relacionamiento (PR)
(Grupos de interés y Medios de Comunicación)</t>
  </si>
  <si>
    <t>Por lo menos cuatro (4) PR</t>
  </si>
  <si>
    <t>Jefatura de Mercadeo</t>
  </si>
  <si>
    <t xml:space="preserve">Jul - Dic </t>
  </si>
  <si>
    <r>
      <t xml:space="preserve">Subcomponente 4 
</t>
    </r>
    <r>
      <rPr>
        <sz val="10.5"/>
        <color theme="1"/>
        <rFont val="Arial"/>
        <family val="2"/>
      </rPr>
      <t>Evaluación y retroalimentación a la gestión institucional</t>
    </r>
  </si>
  <si>
    <t>4.1</t>
  </si>
  <si>
    <t>-Desarrollar encuesta en el chat de la entidad de Findeter que permita determinar elementos de mejora para el mismo</t>
  </si>
  <si>
    <t>Informe estado de PQR´S (*)</t>
  </si>
  <si>
    <t xml:space="preserve">Jefatura de Mercadeo </t>
  </si>
  <si>
    <t>Ene - mar</t>
  </si>
  <si>
    <t>Abr - Jun</t>
  </si>
  <si>
    <t>Jul - Sept</t>
  </si>
  <si>
    <t>Oct-Dic</t>
  </si>
  <si>
    <t>5.2</t>
  </si>
  <si>
    <t>5.3</t>
  </si>
  <si>
    <t>PLAN ANTICORRUPCIÓN Y DE ANTENCIÓN AL CIUDADANO
Componente: Rendición de Cuentas</t>
  </si>
  <si>
    <t>COMPONENTE 4:</t>
  </si>
  <si>
    <t>ATENCIÓN AL CIUDADANO</t>
  </si>
  <si>
    <t xml:space="preserve"> 1 capacitación </t>
  </si>
  <si>
    <t>Mayo - Dic</t>
  </si>
  <si>
    <t>Medición del Indicador</t>
  </si>
  <si>
    <t>Procedimiento Actualizado</t>
  </si>
  <si>
    <t>Abr-Jun</t>
  </si>
  <si>
    <t>Encuesta Satisfacción Clientes</t>
  </si>
  <si>
    <t>Abr - Dic</t>
  </si>
  <si>
    <t>COMPONENTE 5:</t>
  </si>
  <si>
    <t>TRANSPARENCIA Y ACCESO A LA INFORMACIÓN</t>
  </si>
  <si>
    <r>
      <rPr>
        <b/>
        <sz val="10.5"/>
        <color theme="1"/>
        <rFont val="Arial"/>
        <family val="2"/>
      </rPr>
      <t>Subcomponente 1</t>
    </r>
    <r>
      <rPr>
        <sz val="10.5"/>
        <color theme="1"/>
        <rFont val="Arial"/>
        <family val="2"/>
      </rPr>
      <t xml:space="preserve"> Lineamientos de Transparencia Activa</t>
    </r>
  </si>
  <si>
    <t>Página web actualizada: link "Ley de Transparencia"</t>
  </si>
  <si>
    <t>Vicepresidencia de Riesgos - Responsable de la Seguridad de la Información</t>
  </si>
  <si>
    <t>1.3</t>
  </si>
  <si>
    <t>Jefatura de Mercadeo.</t>
  </si>
  <si>
    <r>
      <t xml:space="preserve">Subcomponente 2 </t>
    </r>
    <r>
      <rPr>
        <sz val="10.5"/>
        <color theme="1"/>
        <rFont val="Arial"/>
        <family val="2"/>
      </rPr>
      <t>Lineamientos de Transparencia Pasiva</t>
    </r>
  </si>
  <si>
    <r>
      <t xml:space="preserve">Subcomponente 3 
</t>
    </r>
    <r>
      <rPr>
        <sz val="10.5"/>
        <color theme="1"/>
        <rFont val="Arial"/>
        <family val="2"/>
      </rPr>
      <t>Elaboración de los Instrumentos de Gestión de la Información</t>
    </r>
  </si>
  <si>
    <r>
      <t xml:space="preserve">Mantener actualizados y publicados los instrumentos propios de la gestión documental de la entidad (Programa de Gestión Documental, Plan Institucional de Archivos, Tablas de retención documental, cuadro de Clasificación documental, Sistema Integrado de Conservación, Matriz de Acceso e inventarios documentales)
</t>
    </r>
    <r>
      <rPr>
        <sz val="10.5"/>
        <color theme="0"/>
        <rFont val="Arial"/>
        <family val="2"/>
      </rPr>
      <t>(enlace https://www.findeter.gov.co/publicaciones/gestion_documental_pub).</t>
    </r>
  </si>
  <si>
    <t>Programa de Gestión Documental, Plan Institucional de Archivos, Tablas de retención documental, cuadro de Clasificación documental, Sistema Integrado de Conservación, Matriz de Acceso e inventarios documentales, actualizados y publicados</t>
  </si>
  <si>
    <t>Jefatura de Servicios Generales</t>
  </si>
  <si>
    <t>3.2</t>
  </si>
  <si>
    <t>Fortalecer programa de formación de usuarios en gestión documental, incluyendo aspectos relacionados con la seguridad de la información y el derecho de acceso a la información pública.</t>
  </si>
  <si>
    <t>Servidores capacitados</t>
  </si>
  <si>
    <t>3.3</t>
  </si>
  <si>
    <r>
      <t xml:space="preserve">Actualizar y publicar anualmente  para conocimiento de los ciudadanos el registro o inventario de activos de información documentales de Findeter, de acuerdo con los lineamientos del Programa de Gestión Documental de la Entidad. 
</t>
    </r>
    <r>
      <rPr>
        <sz val="10.5"/>
        <color theme="0"/>
        <rFont val="Arial"/>
        <family val="2"/>
      </rPr>
      <t>(enlace http://www.findeter.gov.co/publicaciones/documentos.php?id=201823)</t>
    </r>
  </si>
  <si>
    <t>Inventario de activos de información documentales actualizado y publicado. (Inventario Documental)</t>
  </si>
  <si>
    <t>3.4</t>
  </si>
  <si>
    <r>
      <t xml:space="preserve">Actualizar y publicar en la eventualidad que se requiera para conocimiento de los ciudadanos , los inventarios de activos documentales, que serán descartados del fondo en custodia en el siguiente periodo fiscal.
</t>
    </r>
    <r>
      <rPr>
        <sz val="10.5"/>
        <color theme="0"/>
        <rFont val="Arial"/>
        <family val="2"/>
      </rPr>
      <t>(enlace http://www.findeter.gov.co/publicaciones/documentos.php?id=202129)</t>
    </r>
  </si>
  <si>
    <t>Inventario de activos de información documentales para descarte (Inventario Documental y Actas de eliminación)</t>
  </si>
  <si>
    <t>3.5</t>
  </si>
  <si>
    <t xml:space="preserve">Ajustar y/o mantener la publicación de siguientes de instrumentos de gestión de la información pública:
- Registro de Activos de Información.
- Indice de Información Clasificada y reservada.
</t>
  </si>
  <si>
    <t>Instrumentos de gestión de la información pública actualizados y publicados</t>
  </si>
  <si>
    <t>Vicepresidencia de Riesgos y Jefatura de Servicios Generales.</t>
  </si>
  <si>
    <r>
      <t xml:space="preserve">Subcomponente 4 </t>
    </r>
    <r>
      <rPr>
        <sz val="10.5"/>
        <color theme="1"/>
        <rFont val="Arial"/>
        <family val="2"/>
      </rPr>
      <t>Criterio Diferencial de Accesibilidad</t>
    </r>
  </si>
  <si>
    <t>Mantener estado y nivel de cumplimiento de los componentes de la norma NTC 5854 "Criterio diferencial de accesibilidad", según los requisitos establecidos en la estrategia GEL.</t>
  </si>
  <si>
    <t>Informe cumplimiento de nivel de accesibilidad</t>
  </si>
  <si>
    <t>Direccion de Tecnología</t>
  </si>
  <si>
    <t>Nov- Dic</t>
  </si>
  <si>
    <r>
      <t xml:space="preserve">Subcomponente 5 </t>
    </r>
    <r>
      <rPr>
        <sz val="10.5"/>
        <color theme="1"/>
        <rFont val="Arial"/>
        <family val="2"/>
      </rPr>
      <t>Monitoreo del Acceso a la Información Pública</t>
    </r>
  </si>
  <si>
    <t>FINDETER</t>
  </si>
  <si>
    <t>Gobierno Digital</t>
  </si>
  <si>
    <t>Presupuesto de Findeter</t>
  </si>
  <si>
    <t>Gobierno de Datos</t>
  </si>
  <si>
    <t>1.4</t>
  </si>
  <si>
    <t>1.5</t>
  </si>
  <si>
    <t>1.6</t>
  </si>
  <si>
    <t>1.7</t>
  </si>
  <si>
    <t>Probar la nueva funcionalidad de la página relacionada con un requerimiento de software que se solicitó para implementar procesos de Gobierno de Datos para los contenidos de la Página WEB asociados a la sección de Ley de Transparencia y acceso a la información pública con el fin de garantizar su debida actualización.</t>
  </si>
  <si>
    <t>Identificar los dueños de los contenidos de la sección de Ley de Transparencia y Acceso de la Información Pública de la página WEB de la entidad</t>
  </si>
  <si>
    <t>Capacitar a los usuarios responsables de cada los contenidos de la sección de Ley de Transparencia y Acceso de la Información Pública sobre la nueva funcionalidad de la página web que permitirá asegurar la debida actualización de dicha informacion</t>
  </si>
  <si>
    <t>Poner en producción la nueva funcionalidad de la página web que permitirá asegurar la debida actualización de la informacion de la sección de Ley de Transparencia y Acceso de la Información Pública por parte de los respectivos dueños de la misma</t>
  </si>
  <si>
    <t>Monitorear que la información publicada en el link "Transparencia y Acceso a la información pública"  de la página web, este acorde con lo requerido por la Ley 1712 de 2014.</t>
  </si>
  <si>
    <t>Certificar nueva funcionalidad de la página web que permitirá asegurar la debida actualización de la información de la sección de Ley de Transparencia y Acceso de la Información Pública</t>
  </si>
  <si>
    <t>Ene - Feb</t>
  </si>
  <si>
    <t>Identificación y aprobación de los dueños de los contenidos</t>
  </si>
  <si>
    <t>Capacitación a los usuarios sobre la nueva funcionalidad de la página web que permite asegurar la debida actualización de la información de la sección de Ley de Transparencia y Acceso de la Información Pública</t>
  </si>
  <si>
    <t>Mar</t>
  </si>
  <si>
    <t>Abr</t>
  </si>
  <si>
    <t xml:space="preserve">Salida a producción de la nueva funcionalidad de la página web que permite asegurar la debida actualización de la información de la sección de Ley de Transparencia y Acceso de la Información Pública </t>
  </si>
  <si>
    <t>Participación Ciudadana en la etapa de formulación del programa "Ciudades Sostenibles y Competitivas" y/o "Ciudades Emblemáticas"  de Findeter liderados desde la  Dirección de Competitividad y Desarrollo</t>
  </si>
  <si>
    <t>Participación Ciudadana en la etapa de ejecución del programa "Ciudades Sostenibles y Competitivas" y/o "Ciudades Emblemáticas"  de Findeter liderados desde la  Dirección de Competitividad y Desarrollo</t>
  </si>
  <si>
    <t>Promoción del control social en el  programa "Ciudades Sostenibles y Competitivas" y/o "Ciudades Emblemáticas"  de Findeter liderados desde la  Dirección de Competitividad y Desarrollode Findeter</t>
  </si>
  <si>
    <t>Información recolectada de los principales problemas de la ciudad</t>
  </si>
  <si>
    <t>Gerencia de Sostenibilidad y  Nuevos Negocios/Dircción de Ciudades</t>
  </si>
  <si>
    <t>Feb - Nov</t>
  </si>
  <si>
    <t>Indicadores dimensiones: Económica, Social, Ambiental y Fiscal.</t>
  </si>
  <si>
    <t>Diagnóstico elaborado</t>
  </si>
  <si>
    <t>Semaforización de los temas identificados de la ciudad</t>
  </si>
  <si>
    <t>Filtro elaborado</t>
  </si>
  <si>
    <t>Ejercicio de análisis y priorización de la problemática de la ciudad realizado</t>
  </si>
  <si>
    <t>Planeación estratégica definida, para 6 ciudades Sostenibles y Competitivas y 6 ciudades emblemáticas.</t>
  </si>
  <si>
    <t>Mecanismo de monitoreo en marcha</t>
  </si>
  <si>
    <t>Gerencia de Sostenibilidad y  Nuevos Negocios</t>
  </si>
  <si>
    <r>
      <rPr>
        <b/>
        <sz val="10.5"/>
        <color theme="1"/>
        <rFont val="Arial"/>
        <family val="2"/>
      </rPr>
      <t>Fase Planeación:</t>
    </r>
    <r>
      <rPr>
        <sz val="10.5"/>
        <color theme="1"/>
        <rFont val="Arial"/>
        <family val="2"/>
      </rPr>
      <t xml:space="preserve">
1. Recolectar información de la ciudadanía (autoridades locales; sector privado; academia; entidades sin ánimo de lucro; gremos; líderes locales; y la comunidad) para la identificación de los principales problemas de la ciudad, a través de la realización de talleres, reuniones, foros, mesas de trabajo, grupos focales u otro.</t>
    </r>
  </si>
  <si>
    <r>
      <rPr>
        <b/>
        <sz val="10.5"/>
        <color theme="1"/>
        <rFont val="Arial"/>
        <family val="2"/>
      </rPr>
      <t>Fase Planeación:</t>
    </r>
    <r>
      <rPr>
        <sz val="10.5"/>
        <color theme="1"/>
        <rFont val="Arial"/>
        <family val="2"/>
      </rPr>
      <t xml:space="preserve">
2. Levantar indicadores en las dimensiones: Económica, Social, Ambiental y Fiscal.</t>
    </r>
  </si>
  <si>
    <r>
      <rPr>
        <b/>
        <sz val="10.5"/>
        <color theme="1"/>
        <rFont val="Arial"/>
        <family val="2"/>
      </rPr>
      <t>Fase Análisis Diagnóstico:</t>
    </r>
    <r>
      <rPr>
        <sz val="10.5"/>
        <color theme="1"/>
        <rFont val="Arial"/>
        <family val="2"/>
      </rPr>
      <t xml:space="preserve">
3. Elaborar el diagnóstico de las dimensiones: economica, social, ambiental y social con la participación de expertos locales.</t>
    </r>
  </si>
  <si>
    <r>
      <rPr>
        <b/>
        <sz val="10.5"/>
        <color theme="1"/>
        <rFont val="Arial"/>
        <family val="2"/>
      </rPr>
      <t xml:space="preserve">Fase Análisis Diagnóstico:
</t>
    </r>
    <r>
      <rPr>
        <sz val="10.5"/>
        <color theme="1"/>
        <rFont val="Arial"/>
        <family val="2"/>
      </rPr>
      <t>4. Clasificar los temas identificados de la ciudad aplicando semaforización de acuerdo con la situación que presente cada uno de ellos al momento del estudio: (Verde: Temas donde el desempeño de la ciudad esté en buena situación; Amarillo: Temas donde la ciudad podría mejorar con algo de esfuerzo; y Rojo: Temas frente a los cuales es urgente actuar porque reflejan una situación preocupante). (Depende de 1, 2 y 3 )</t>
    </r>
  </si>
  <si>
    <r>
      <rPr>
        <b/>
        <sz val="10.5"/>
        <color theme="1"/>
        <rFont val="Arial"/>
        <family val="2"/>
      </rPr>
      <t xml:space="preserve">Fase Análisis Diagnóstico:
</t>
    </r>
    <r>
      <rPr>
        <sz val="10.5"/>
        <color theme="1"/>
        <rFont val="Arial"/>
        <family val="2"/>
      </rPr>
      <t>5. Elaborar filtro ambiental, económico y de opinión pública: encuesta.</t>
    </r>
  </si>
  <si>
    <r>
      <rPr>
        <b/>
        <sz val="10.5"/>
        <color theme="1"/>
        <rFont val="Arial"/>
        <family val="2"/>
      </rPr>
      <t xml:space="preserve">Fase Priorización:
</t>
    </r>
    <r>
      <rPr>
        <sz val="10.5"/>
        <color theme="1"/>
        <rFont val="Arial"/>
        <family val="2"/>
      </rPr>
      <t>6. Realizar ejercicio de análisis y priorización de la problemática de las ciudades, basados en la información recopilada, indicadores, diagnósticos y filtros para determinar los sectores y temas prioritarios para la sostenibilidad de las ciudades, basados en su problemática, por lo que éstos temas representan para la ciudadanía; por la relevancia de los mismos frente a las amenazas naturales, la vulnerabilidad y cambio climático y por el costo económico que representaría para la sociedad no actuar en el tema. (Se Realiza por un  equipo multidisciplinario de los diferentes grupos de interés de las ciudades)</t>
    </r>
  </si>
  <si>
    <r>
      <rPr>
        <b/>
        <sz val="10.5"/>
        <color theme="1"/>
        <rFont val="Arial"/>
        <family val="2"/>
      </rPr>
      <t xml:space="preserve">Fase Estructuración del Plan de Acción:
</t>
    </r>
    <r>
      <rPr>
        <sz val="10.5"/>
        <color theme="1"/>
        <rFont val="Arial"/>
        <family val="2"/>
      </rPr>
      <t>7. Definir la planeación estratégica; formular los Ejes estratégicos y Planes de acción para cada ciudad y la visión de las ciudades que les garanticen actuar en sus temas relevantes. ( Equipo multidisciplinario).</t>
    </r>
  </si>
  <si>
    <r>
      <rPr>
        <b/>
        <sz val="10.5"/>
        <color theme="1"/>
        <rFont val="Arial"/>
        <family val="2"/>
      </rPr>
      <t>Fase Monitoreo y seguimiento:</t>
    </r>
    <r>
      <rPr>
        <sz val="10.5"/>
        <color theme="1"/>
        <rFont val="Arial"/>
        <family val="2"/>
      </rPr>
      <t xml:space="preserve">
8.Diseñar y poner en marcha un mecanismo de monitoreo y seguimiento.</t>
    </r>
  </si>
  <si>
    <t xml:space="preserve">Vicepresidencia Comercial </t>
  </si>
  <si>
    <t xml:space="preserve">Vicepresidencia de Planeación </t>
  </si>
  <si>
    <t>Gestión Administrativa</t>
  </si>
  <si>
    <t>Colaborador Jefatura de Servicios Generales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</si>
  <si>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</si>
  <si>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 A continuación haga clic sobre el Plan que desee consultar en detalle:</t>
  </si>
  <si>
    <t>PLAN DE INCENTIVOS INSTITUCIONALES</t>
  </si>
  <si>
    <t>PLAN ESTRATÉGICO DE TECNOLOGÍAS DE LA INFORMACIÓN Y LAS COMUNICACIONES -PETI</t>
  </si>
  <si>
    <t>PLAN DE SEGURIDAD Y PRIVACIDAD DE LA INFORMACIÓN</t>
  </si>
  <si>
    <t>PLAN ANTICORRUPCION Y DE ATENCIÓN AL CIUDADANO FINDETER</t>
  </si>
  <si>
    <t xml:space="preserve">          PLAN DE PREVISION DE RECURSOS 
          HUMANOS Y PLAN DE VACANTES</t>
  </si>
  <si>
    <t>PLAN ANTICORRUPCIÓN Y DE ATENCIÓN AL CIUDADANO</t>
  </si>
  <si>
    <t xml:space="preserve">                   </t>
  </si>
  <si>
    <t>Gerencia de Gestión Humana y Administrativa</t>
  </si>
  <si>
    <t xml:space="preserve">Capacitacion  </t>
  </si>
  <si>
    <t xml:space="preserve">Formación Integral integrantes de la Brigada de emergencia </t>
  </si>
  <si>
    <t>Seguridad y Salud en el Trabajo</t>
  </si>
  <si>
    <t>SGI</t>
  </si>
  <si>
    <t>ARL POSITIVA</t>
  </si>
  <si>
    <t>Capacitación en Plan de Emergencias a todo el personal</t>
  </si>
  <si>
    <t>Capacitación en Higiene Postural para todos los colaboradores</t>
  </si>
  <si>
    <t>Capacitación en Riesgo Público conductores</t>
  </si>
  <si>
    <t>Uso y mantenimiento adecuado de EPP - personal Area Técnica</t>
  </si>
  <si>
    <t>Capacitación en Riesgo Público personal del Area Técnica</t>
  </si>
  <si>
    <t>Curso Sistema de Gestión en Seguridad y Salud en el Trabajo</t>
  </si>
  <si>
    <t>Presupuesto de la Entidad</t>
  </si>
  <si>
    <t>Capacitación en Orden y Limpieza a todo el personal</t>
  </si>
  <si>
    <t>Uso y mantenimiento adecuado de EPP - Contratistas</t>
  </si>
  <si>
    <t>ARL POSITIVA - Contratista aplicable</t>
  </si>
  <si>
    <t>Capacitación manejo seguro de cargas - Contratistas</t>
  </si>
  <si>
    <t>Capacitación Riesgo Químico - Contratistas</t>
  </si>
  <si>
    <t>Capacitación Riesgo mecánico - Contratistas</t>
  </si>
  <si>
    <t>Actualizacion en lesgislacion de seguridad social y nomina</t>
  </si>
  <si>
    <t>N/A</t>
  </si>
  <si>
    <t>Capacitacion</t>
  </si>
  <si>
    <t>Actualizacion en procesos de elaboracion y seguimiento de costos</t>
  </si>
  <si>
    <t xml:space="preserve">Direccion de Contabilidad y Presupuesto </t>
  </si>
  <si>
    <t>Actualizacion en procesos de elaboracion y seguimiento de ejecucion presupuestal privado y publico</t>
  </si>
  <si>
    <t>Actualizacion mineria de datos, modelos de risegos financieros</t>
  </si>
  <si>
    <t>Vicepresidencia de Riesgos</t>
  </si>
  <si>
    <t>Actualizacion Normas Internacionales NIIF</t>
  </si>
  <si>
    <t>Actualizacion normatividad tributaria - Impuestos</t>
  </si>
  <si>
    <t>Actualizacion temas en talento humano</t>
  </si>
  <si>
    <t>Análisis de Riesgos ambientales y sociales ARAS</t>
  </si>
  <si>
    <t xml:space="preserve">Jefatura de Cartera y Normalizacion </t>
  </si>
  <si>
    <t>Capacitación anual SARO SARLAFT</t>
  </si>
  <si>
    <t>Capacitación Auditores Internos (ISO 9001 e ISO 14001 Versión 2015)</t>
  </si>
  <si>
    <t xml:space="preserve">Gerencia de Planeacion y Gestion </t>
  </si>
  <si>
    <t>Capacitación de SAC enfocadas en servicio al cliente</t>
  </si>
  <si>
    <t xml:space="preserve">Jefatura de mercadeo </t>
  </si>
  <si>
    <t>Capacitación en gobierno corporativo</t>
  </si>
  <si>
    <t>Capacitación en juntas directivas</t>
  </si>
  <si>
    <t xml:space="preserve">Secretaria General </t>
  </si>
  <si>
    <t>Certificaciones ante la AMV</t>
  </si>
  <si>
    <t xml:space="preserve">Direccion de Tesoreria </t>
  </si>
  <si>
    <t>Congreso Colombiano de Ecología</t>
  </si>
  <si>
    <t xml:space="preserve">Vicepresidencia de Planeacion </t>
  </si>
  <si>
    <t>Congreso de gerencia de proyectos</t>
  </si>
  <si>
    <t xml:space="preserve">Direccion de PMO </t>
  </si>
  <si>
    <t>Congreso de Mercado de Capitales</t>
  </si>
  <si>
    <t xml:space="preserve">Congreso de sostenibilidad </t>
  </si>
  <si>
    <t>Congreso de Tesorería</t>
  </si>
  <si>
    <t>Congresos ANDESCO, CAMACOL, CCI, ACODAL, ANDICOM, entre otros</t>
  </si>
  <si>
    <t>Vicepresidencia Comercial/ tecnica</t>
  </si>
  <si>
    <t>Convencion Bancaria</t>
  </si>
  <si>
    <t xml:space="preserve">Vicepresidencia Comercial  </t>
  </si>
  <si>
    <t>Curso de Redacción</t>
  </si>
  <si>
    <t>Curso en APPS</t>
  </si>
  <si>
    <t xml:space="preserve">Gerencia  de Estructuracion de Proyectos </t>
  </si>
  <si>
    <t>Curso en derecho ambiental</t>
  </si>
  <si>
    <t>Curso en derecho financiero</t>
  </si>
  <si>
    <t>Curso en derecho procesal y derecho contencioso administrativo</t>
  </si>
  <si>
    <t>Direccion Juridica</t>
  </si>
  <si>
    <t>Curso en herramientas e implementación Mejora de procesos</t>
  </si>
  <si>
    <t>Curso en Movilidad Electrica</t>
  </si>
  <si>
    <t xml:space="preserve">Gerencia de sostenibilidad  y nuevos negocios </t>
  </si>
  <si>
    <t>Curso project professional Avanzado</t>
  </si>
  <si>
    <t>Curso y examen de certificación como Project Management Professional</t>
  </si>
  <si>
    <t>Diplomado Análisis en mercados y competencia</t>
  </si>
  <si>
    <t>Diplomado en Finanzas Verdes</t>
  </si>
  <si>
    <t>Diplomado en Gestion Urbana</t>
  </si>
  <si>
    <t>Diplomado en mecanismos alternativos para solucion de conflictos</t>
  </si>
  <si>
    <t>Diplomado en mercado de derivados en Colombia</t>
  </si>
  <si>
    <t xml:space="preserve">Direccion de Operaciones </t>
  </si>
  <si>
    <t>Diplomado Marketing Digital</t>
  </si>
  <si>
    <t>Diplomado planeacion estrategica y/o pensamiento estrategico basado en riesgos</t>
  </si>
  <si>
    <t>Diplomado riesgo operativo</t>
  </si>
  <si>
    <t>Diplomado SARLAFT</t>
  </si>
  <si>
    <t>Escuela de ventas</t>
  </si>
  <si>
    <t>Estructuracion y modelos de APP</t>
  </si>
  <si>
    <t>Finanzas Corporativas</t>
  </si>
  <si>
    <t>Finanzas territoriales</t>
  </si>
  <si>
    <t xml:space="preserve">Vicepresidencia Tecnica </t>
  </si>
  <si>
    <t>Foros y programas de cultura ciudadana trabajando con la comunidad y gestión social de proyectos con las comunidades.</t>
  </si>
  <si>
    <t>Gerencia Integral del crédito, la cartera y la cobranza</t>
  </si>
  <si>
    <t>Gestión del riesgo operacional - desarrollo de herramintas para la gestión estratégica</t>
  </si>
  <si>
    <t>Herramientas ofimáticas</t>
  </si>
  <si>
    <t>Inteligencia de negocios</t>
  </si>
  <si>
    <t>Jefatura de inteligencia del negocio</t>
  </si>
  <si>
    <t>Investigacion de mercados</t>
  </si>
  <si>
    <t>La gestión efectiva de los riesgos de balance y precios de transferencia</t>
  </si>
  <si>
    <t>Negociaciones Win to Win</t>
  </si>
  <si>
    <t xml:space="preserve">Vicepresidencia comercial </t>
  </si>
  <si>
    <t xml:space="preserve">Organización de eventos, protocolo y relaciones institucionales </t>
  </si>
  <si>
    <t>Participación académica en Expomarketing</t>
  </si>
  <si>
    <t>Participacion eventos de innovacion y conocimiento</t>
  </si>
  <si>
    <t>Politicas antifraude</t>
  </si>
  <si>
    <t>Presentaciones efectivas, Comunicación asertiva</t>
  </si>
  <si>
    <t>Programa de inglés</t>
  </si>
  <si>
    <t>Programa de Liderazgo</t>
  </si>
  <si>
    <t>Project Financie</t>
  </si>
  <si>
    <t>Resolución 0330 RAS 2017: Diseño de redes de acueducto, alcantarillado PTAR y PTAP para 25 personas</t>
  </si>
  <si>
    <t>Resolución 1063 MVCT</t>
  </si>
  <si>
    <t>Riesgo de crédito</t>
  </si>
  <si>
    <t>Riesgo de mercado y liquidez</t>
  </si>
  <si>
    <t>Riesgo financiero</t>
  </si>
  <si>
    <t>Seminario Taller Plan de Riesgos y Generación de Valor de la Auditoría Interna</t>
  </si>
  <si>
    <t>Sistema de continuidad del negocio</t>
  </si>
  <si>
    <t>Sistema General de Regalias</t>
  </si>
  <si>
    <t>Taller Dialogo Social</t>
  </si>
  <si>
    <t>Taller Gestión de Cobranza</t>
  </si>
  <si>
    <t>Técnicas de análisis de datos</t>
  </si>
  <si>
    <t>Vicepresidencia comercial</t>
  </si>
  <si>
    <t>WOBI</t>
  </si>
  <si>
    <t>XX Jornadas Internacionales en Derecho del Medio Ambiente “El Derecho de las Aguas en el Siglo XXI</t>
  </si>
  <si>
    <t>GERENCIA DE GESTION HUMANA Y ADMINISTRATIVA</t>
  </si>
  <si>
    <t>POLÍTICA DEL SG-SST</t>
  </si>
  <si>
    <t xml:space="preserve">Actualizar la Política y divulgar a todos los colaboradores de Findeter </t>
  </si>
  <si>
    <t>Profesional GGHA</t>
  </si>
  <si>
    <t>MATRICES DE IPECRDC</t>
  </si>
  <si>
    <t>Actualizar matrices de identificación de peligros, evaluación y control de riesgos y determinación de controles</t>
  </si>
  <si>
    <t>CURSO DE SEGURIDAD Y SALUD EN EL TRABAJO</t>
  </si>
  <si>
    <t>Gestionar el curso de SG-SST del personal faltante</t>
  </si>
  <si>
    <t>CANAL SEGURO</t>
  </si>
  <si>
    <t>Divulgar y poner en producción aplicativo de reporte de condiciones y actos inseguros</t>
  </si>
  <si>
    <t>SALA AMIGA DE LA FAMILIA LACTANTE</t>
  </si>
  <si>
    <t>Campaña e implementación de Sala para lactantes</t>
  </si>
  <si>
    <t>CITAS MEDICAS</t>
  </si>
  <si>
    <t>Divulgar y poner en producción aplicativo de citas médicas</t>
  </si>
  <si>
    <t>PROCEDIMIENTOS SG-SGSST</t>
  </si>
  <si>
    <t>Actualizar y documentar procedimientos obligatorios de acuerdo a normatividad vigente</t>
  </si>
  <si>
    <t>ACTUALIZACIÓN DE REQUISITOS LEGALES</t>
  </si>
  <si>
    <t>Actualización matriz de Requisitos legales en SST</t>
  </si>
  <si>
    <t>INSPECCIONES DE SEGURIDAD</t>
  </si>
  <si>
    <t>Seguimiento hallazgos inspección anterior y ejecución de inspección semestral</t>
  </si>
  <si>
    <t>ELEMENTOS DE PROTECCIÓN PERSONAL</t>
  </si>
  <si>
    <t>Procedimiento, Inspección y ejecución de matriz de EPP por cargo</t>
  </si>
  <si>
    <t>GESTION PLAN DE EMERGENCIAS</t>
  </si>
  <si>
    <t xml:space="preserve">Actualizar Plan de Emergencias, convocar brigadistas </t>
  </si>
  <si>
    <t>Programar formación Integral a brigadistas</t>
  </si>
  <si>
    <t>Realizar simulacros</t>
  </si>
  <si>
    <t>GESTION DE ACCIDENTES E INCIDENTES</t>
  </si>
  <si>
    <t>Realizar Investigación de Accidentes e Incidentes</t>
  </si>
  <si>
    <t>GESTION COPASST</t>
  </si>
  <si>
    <t>Revisar reuniones mensuales y gestionar reelección de integrantes COPASST</t>
  </si>
  <si>
    <t>EXAMENES MEDICOS OCUPACIONALES</t>
  </si>
  <si>
    <t>Realizar examenes medicos periodicos a los colaboradores</t>
  </si>
  <si>
    <t>PRESUPUESTO GGHYA</t>
  </si>
  <si>
    <t>PROFESIOGRAMA</t>
  </si>
  <si>
    <t>Actualizar profesiograma Findeter</t>
  </si>
  <si>
    <t>PROMOCION Y PREVENCION</t>
  </si>
  <si>
    <t>Ejecutar Programas de Promoción y Prevención de la salud con base en los examenes medicos y el histórico de ausentismo (Prevención consumo de alcohol, tabaco y PSI - Riesgo Cardiovascular - Torneo de futbol - Apoyo PYP Sanitas)</t>
  </si>
  <si>
    <t>ARL POSITIVA / COLSANITAS</t>
  </si>
  <si>
    <t>SEMANA DE LA SALUD</t>
  </si>
  <si>
    <t>Ejecutar Semana de la salud para todo el personal</t>
  </si>
  <si>
    <t>ARL POSITIVA / COLSANITAS / OTROS</t>
  </si>
  <si>
    <t>PROGRAMAS DE VIGILANCIA EPIDEMIOLOGICA</t>
  </si>
  <si>
    <t>Ejecutar Programa de Riesgo Biomecánico</t>
  </si>
  <si>
    <t>Ejecutar Programa de Riesgo - Psicosocial</t>
  </si>
  <si>
    <t>PROGRAMA DE CAPACITACION</t>
  </si>
  <si>
    <t>Implementar Programa de Capacitación en SST</t>
  </si>
  <si>
    <t>PROGRAMA PREVENCION CAIDA DE ALTURAS</t>
  </si>
  <si>
    <t>Implementar Programa y actualizar cursos de trabajo en alturas</t>
  </si>
  <si>
    <t>PRESUPUESTO PARA EL SGSST</t>
  </si>
  <si>
    <t>Definir presupuesto para el Sistema de Gestión en Seguridad y salud en el Trabajo</t>
  </si>
  <si>
    <t>AUDITORIA SG-SST</t>
  </si>
  <si>
    <t>Realizar auditoría interna del Sistema de Gestión en Seguridad y Salud en el Trabajo</t>
  </si>
  <si>
    <t>MEDICIONES HIGIENICAS</t>
  </si>
  <si>
    <t>Estudios de iluminación y confort térmico</t>
  </si>
  <si>
    <t>AUSENTISMO</t>
  </si>
  <si>
    <t>Registrar y gestionar el ausentismo laboral por incapacidad médica</t>
  </si>
  <si>
    <t>Validar la actualización de los aspectos publicados en la página web de Findeter, de acuerdo con los ajustes e información remitida por los responsables de cada contenido.</t>
  </si>
  <si>
    <t>Página web actualizada</t>
  </si>
  <si>
    <t>Jun</t>
  </si>
  <si>
    <t>Dic</t>
  </si>
  <si>
    <t>E'laborar informe de todas las solicitudes, denuncias y los tiempos de respuesta de Findeter, sobre las PQRD. (enlace http://www.findeter.gov.co/documentos.php?id=81)</t>
  </si>
  <si>
    <t>Gestionar las solicitudes de información siguiendo los lineamientos del Programa Nacional de Servicio al Ciudadano.</t>
  </si>
  <si>
    <r>
      <t xml:space="preserve">Elaborar informe de solicitudes de acceso a información pública conforme los requerimientos del Decreto 1081/2015 Artículo 2.1.1.6.2. </t>
    </r>
    <r>
      <rPr>
        <sz val="10.5"/>
        <color theme="0"/>
        <rFont val="Arial"/>
        <family val="2"/>
      </rPr>
      <t>(nlace http://www.findeter.gov.co/documentos.php?id=202066)</t>
    </r>
  </si>
  <si>
    <t>DEFINICIÓN PLANEACIÓN  ESTRATÉGICA SECTORIAL 2019-2022</t>
  </si>
  <si>
    <t>PLAN DE ACCIÓN SECTORIAL 2019</t>
  </si>
  <si>
    <t xml:space="preserve">Perspectiva </t>
  </si>
  <si>
    <t>Dimensión MIPG</t>
  </si>
  <si>
    <t>Políticas MIPG</t>
  </si>
  <si>
    <t xml:space="preserve">Objetivo </t>
  </si>
  <si>
    <t xml:space="preserve">Iniciativa </t>
  </si>
  <si>
    <t>Indicador</t>
  </si>
  <si>
    <t>METAS</t>
  </si>
  <si>
    <t>Entidad</t>
  </si>
  <si>
    <t>Nombre de la Tarea</t>
  </si>
  <si>
    <t>Descripción de la Tarea y Entregable</t>
  </si>
  <si>
    <t>Responsable para la aprobación 
(Jefe delegado de entidad)</t>
  </si>
  <si>
    <t xml:space="preserve">Responsable para documentar </t>
  </si>
  <si>
    <t>Fecha Inicial programada</t>
  </si>
  <si>
    <t>Fecha Final programada</t>
  </si>
  <si>
    <t>Nombre</t>
  </si>
  <si>
    <t>Fórmula</t>
  </si>
  <si>
    <t>Línea base</t>
  </si>
  <si>
    <t>Meta Cuatrienal</t>
  </si>
  <si>
    <t>GESTIÓN MISIONAL</t>
  </si>
  <si>
    <t>NO APLICA</t>
  </si>
  <si>
    <t>Contribuir al logro de los pactos del Plan Nacional de Desarrollo en los cuales participa el Sector Hacienda</t>
  </si>
  <si>
    <t xml:space="preserve">No Aplica </t>
  </si>
  <si>
    <t>Indicadores de la batería del PND que se registrarán en Sinergia (Transformacionales - ODS - Otros de resultado y producto)</t>
  </si>
  <si>
    <t>En proceso de definición</t>
  </si>
  <si>
    <t xml:space="preserve">No aplica tareas para las Entidades </t>
  </si>
  <si>
    <t>GESTIÓN PARA EL RESULTADO</t>
  </si>
  <si>
    <t>GESTIÓN CON VALORES PARA EL RESULTADO (Ventanilla hacia afuera)</t>
  </si>
  <si>
    <t>X</t>
  </si>
  <si>
    <t xml:space="preserve">Fortalecer las relaciones de las entidades del Sector Hacienda con sus grupos de valor </t>
  </si>
  <si>
    <t>Promover el seguimiento y mejora continua de las acciones que se realizan para fortalecer las relaciones con los grupos de valor en las entidades del Sector Hacienda.</t>
  </si>
  <si>
    <t xml:space="preserve"># de entidades del Sector Hacienda que mejoraron el índice de transparencia </t>
  </si>
  <si>
    <t>Indicador sin línea base para 2019, pendiente definir para 2020 metas de acuerdo con la línea base de 2019</t>
  </si>
  <si>
    <t xml:space="preserve">Ministerio de Hacienda y Crédito Público </t>
  </si>
  <si>
    <t xml:space="preserve">Atención al Ciudadano </t>
  </si>
  <si>
    <t>Realizar diagnóstico inicial del cumplimiento del índice de transparencia.</t>
  </si>
  <si>
    <t xml:space="preserve">Realizar el diagnóstico a las entidades en cuanto al cumplimento del índice de transparencia  </t>
  </si>
  <si>
    <t>Carlos Andrés Gil Santamaría</t>
  </si>
  <si>
    <t>Realizar la primera mesa sectorial de atención al ciudadano</t>
  </si>
  <si>
    <t>Socialización del diagnóstico para medir la satisfacción de usuarios en cada entidad</t>
  </si>
  <si>
    <t>Realizar la segunda mesa sectorial de atención al ciudadano</t>
  </si>
  <si>
    <t>Plan de trabajo para definir acciones en 2020 de acuerdo con el diagnóstico</t>
  </si>
  <si>
    <t>Central de Inversiones - CISA</t>
  </si>
  <si>
    <t xml:space="preserve">Participar en las mesas sectoriales de atención al ciudadano </t>
  </si>
  <si>
    <t xml:space="preserve">Participar en las 2 mesas sectoriales de atención al ciudadano, propuestas por el líder sectorial </t>
  </si>
  <si>
    <t>Edgar Navas Pabón</t>
  </si>
  <si>
    <t>COLJUEGOS</t>
  </si>
  <si>
    <t>Pilar Sepulveda</t>
  </si>
  <si>
    <t>Contaduría General de la Nación</t>
  </si>
  <si>
    <t>Ivón Yaneth Triana Trujillo</t>
  </si>
  <si>
    <t>DIAN</t>
  </si>
  <si>
    <t>Angelica Uribe Gaviria</t>
  </si>
  <si>
    <t>FDN</t>
  </si>
  <si>
    <t>Carolina Hernández</t>
  </si>
  <si>
    <t>FIDUPREVISORA</t>
  </si>
  <si>
    <t>Laura Peña</t>
  </si>
  <si>
    <t>Ingrid Catalina Giraldo Cardona - Gerente de Planeación y Gestión</t>
  </si>
  <si>
    <t>Doris Elena Márquez Silva - Profesional Oficina de Control Interno de Gestión</t>
  </si>
  <si>
    <t>FOGACOOP</t>
  </si>
  <si>
    <t>FOGAFIN</t>
  </si>
  <si>
    <t>Carlos Alberto Sanchez</t>
  </si>
  <si>
    <t>FONDO ADAPTACIÓN</t>
  </si>
  <si>
    <t>Alejandro Venegas</t>
  </si>
  <si>
    <t>ITRC</t>
  </si>
  <si>
    <t>Germán Insuasty Mora</t>
  </si>
  <si>
    <t>POSITIVA</t>
  </si>
  <si>
    <t>Carlos Augusto Mesa</t>
  </si>
  <si>
    <t>Óscar Saúl Guerrero Bohórquez</t>
  </si>
  <si>
    <t>PREVISORA</t>
  </si>
  <si>
    <t xml:space="preserve">María Alexandra Pulido </t>
  </si>
  <si>
    <t>SAE</t>
  </si>
  <si>
    <t>Andrés Camilo González</t>
  </si>
  <si>
    <t>SUPERFINANCIERA</t>
  </si>
  <si>
    <t>Gabriel Sánchez-Sousa</t>
  </si>
  <si>
    <t>SUPERSOLIDARIA</t>
  </si>
  <si>
    <t xml:space="preserve">William Calderón Moreno </t>
  </si>
  <si>
    <t>UGPP</t>
  </si>
  <si>
    <t>Maximino Sossa Fajardo</t>
  </si>
  <si>
    <t>Germán Vega Rodríguez</t>
  </si>
  <si>
    <t>UIAF</t>
  </si>
  <si>
    <t>Fernando Antonio Corrales</t>
  </si>
  <si>
    <t>URF</t>
  </si>
  <si>
    <t>Ivonnie Gallardo Gómez</t>
  </si>
  <si>
    <t>Aplicar mecanismos de evaluación periódica del desempeño de sus servidores en torno al servicio al ciudadano</t>
  </si>
  <si>
    <t>Inclusión Calificación "Servicio al Ciudadano" en evaluación del Desempeño.</t>
  </si>
  <si>
    <t>Wilson Eduardo Cifuentes Martínez</t>
  </si>
  <si>
    <t>Evaluar y tomar acción frente al desarrollo del Plan de participación ciudadana</t>
  </si>
  <si>
    <t>Identificar y documentar el seguimiento junto con las acciones a tomar a partir de hallazgos</t>
  </si>
  <si>
    <t>Servicio al Ciudadano</t>
  </si>
  <si>
    <t>Diseñar e integrar un cronograma con  actividades de Participación Ciudadana.</t>
  </si>
  <si>
    <t>Diseñar e integrar un calendario de temas de participación Ciudadana, para ser desarrollados por los diferentes canales de comunicación de la entidad, con los grupos de valor.</t>
  </si>
  <si>
    <t>Jhonn Lenin Bautista Guzman</t>
  </si>
  <si>
    <t>Desarrollar una Encuesta con los usuarios Aduaneros, Tributarios y cambiarios, sobre mejoras en los Servicios.</t>
  </si>
  <si>
    <t>Desarrollar una campaña para adelantar una encuesta con los usuarios Aduaneros, Tributarios y Cambiarios, sobre propuestas para mejorar los Servicios.</t>
  </si>
  <si>
    <t>Documentar e implementar el nuevo proceso de PQRS</t>
  </si>
  <si>
    <t>Documentar e implementar el nuevo proceso para atención de PQRS</t>
  </si>
  <si>
    <t>Andrés coronado</t>
  </si>
  <si>
    <t>Datos Personales</t>
  </si>
  <si>
    <t xml:space="preserve">Suprimir datos personales </t>
  </si>
  <si>
    <t>Supresión de los datos personales una vez cumplida la finalidad del tratamiento de los mismos en la Entidad.</t>
  </si>
  <si>
    <t xml:space="preserve">Atención al ciudadano </t>
  </si>
  <si>
    <t>Realizar el diseño y aplicación de una encuesta de percepción de los servicios prestados por la Subdirección de Auditoría y Gestión del Riesgo -SAGR a sus usuarios</t>
  </si>
  <si>
    <t>Diseñar y aplicar una encuesta de percepción de los servicios prestados por la Subdirección de Auditoría y Gestión del Riesgo -SAGR a sus usuarios, para así conocer y satisfacer sus necesidades y expectativas.
Entregable: Resultados encuesta.</t>
  </si>
  <si>
    <t>Gilberto Eduardo Agudelo Arévalo</t>
  </si>
  <si>
    <t xml:space="preserve">Realizar la caracterización de grupos de valor </t>
  </si>
  <si>
    <t>* Identificar los objetivos de la caracterización y su alcance.
* Establecer un líder del ejercicio de caracterización.
* Establecer variables y niveles de desagregación de la información.
* Priorizar variables.
* Identificación de mecanismos de recolección de información.</t>
  </si>
  <si>
    <t>María Alexandra Pulido</t>
  </si>
  <si>
    <t>Diana Paola Aragón</t>
  </si>
  <si>
    <t>Indicador sin línea base para 2019, pendiente definir para 2020 metas de acuerdo con la línea base de 2020</t>
  </si>
  <si>
    <t>Atención incluyente y accesibilidad</t>
  </si>
  <si>
    <t xml:space="preserve">Realizar el diagnóstico inicial para la atención incluyente y accesible </t>
  </si>
  <si>
    <t xml:space="preserve">Realizar el autodiagnóstico de espacio físico, evaluar las acciones. </t>
  </si>
  <si>
    <t>Magda Ramírez</t>
  </si>
  <si>
    <t>Indicador sin línea base para 2019, pendiente definir para 2020 metas de acuerdo con la línea base de 2021</t>
  </si>
  <si>
    <t xml:space="preserve">Buenas prácticas </t>
  </si>
  <si>
    <t>Ampliar los servicios de la APP para móviles</t>
  </si>
  <si>
    <t>Desarrollo en la APP para móviles, adicional a los servicios de consulta, las opciones para realizar peticiones, quejas, reclamos y denuncias a través de dispositivos.</t>
  </si>
  <si>
    <t>Servicio al ciudadano - Buenas prácticas</t>
  </si>
  <si>
    <t>Diseñar e implementar una App para celulares para radicación y consulta de PQRSFD.</t>
  </si>
  <si>
    <t>El  objetivo de este proyecto es implantar no solo una política cero papel en la administración, sino aumentar la eficiencia, agilidad, así como el ahorro de costos en la operación.</t>
  </si>
  <si>
    <t>% de Entidades que racionalizaron al menos un trámite u otro procedimiento administrativo registrado en el SUIT</t>
  </si>
  <si>
    <t>Pendiente cálculo con los resultados del PES 2015-2018</t>
  </si>
  <si>
    <t xml:space="preserve">85% de las entidades a las cuales aplica, al menos con 4 trámites u otros procedimientos administrativos racionalizados registrados en SUIT </t>
  </si>
  <si>
    <t>Variable del indicador</t>
  </si>
  <si>
    <t xml:space="preserve">Indicador: # de trámites u otro procedimiento administrativo racionalizados registrados en el SUIT
</t>
  </si>
  <si>
    <t>Fernando José Velásquez</t>
  </si>
  <si>
    <t xml:space="preserve">Racionalización de trámites </t>
  </si>
  <si>
    <t>Realizar campañas para disminuir el uso de intermediarios en tramites que no se requieren y son gratuitos.</t>
  </si>
  <si>
    <r>
      <t xml:space="preserve">Crear piezas digitales para ser publicadas en redes sociales, página web y aplicación móvil, promoviendo la realización de trámites de forma personal sin costo. 
</t>
    </r>
    <r>
      <rPr>
        <b/>
        <sz val="10"/>
        <color theme="1"/>
        <rFont val="Arial Narrow"/>
        <family val="2"/>
      </rPr>
      <t xml:space="preserve">Entregable </t>
    </r>
    <r>
      <rPr>
        <sz val="10"/>
        <color theme="1"/>
        <rFont val="Arial Narrow"/>
        <family val="2"/>
      </rPr>
      <t>son las piezas y pantallazos de publicación y numero de interacciones.</t>
    </r>
  </si>
  <si>
    <t>01/02/2019</t>
  </si>
  <si>
    <t>31/12/2019</t>
  </si>
  <si>
    <t>Cuantificar los beneficios de la racionalización</t>
  </si>
  <si>
    <t>Implementar mecanismos que permitan cuantificar los beneficios de la racionalización hacia los usuarios  en términos de reducciones de costos, tiempos, requisitos, interacciones con la entidad y desplazamientos</t>
  </si>
  <si>
    <t>Trámites</t>
  </si>
  <si>
    <t>Realizar campaña difusión trámites</t>
  </si>
  <si>
    <t>Realizar campañas de difusión sobre los beneficios que obtienen los usuarios con las mejoras realizadas al(os) trámite(s)</t>
  </si>
  <si>
    <t xml:space="preserve">Cuantificar el impacto de las acciones de racionalización para divulgación </t>
  </si>
  <si>
    <r>
      <t xml:space="preserve">Establecer metodología para cuantificar los beneficios de la </t>
    </r>
    <r>
      <rPr>
        <sz val="10"/>
        <color rgb="FFFF0000"/>
        <rFont val="Arial Narrow"/>
        <family val="2"/>
      </rPr>
      <t>racionalización</t>
    </r>
    <r>
      <rPr>
        <sz val="10"/>
        <color theme="1"/>
        <rFont val="Arial Narrow"/>
        <family val="2"/>
      </rPr>
      <t xml:space="preserve"> hacia los usuarios.</t>
    </r>
  </si>
  <si>
    <t>Metodología establecida</t>
  </si>
  <si>
    <t>Luis Jaime Jimenez Morantes</t>
  </si>
  <si>
    <t>Difusión de información de oferta institucional de trámites, socializando de las mejoras realizadas.</t>
  </si>
  <si>
    <t>Realizar 6 campañas de difusión los trámites y servicios.</t>
  </si>
  <si>
    <t>Campañas de difusión de trámites (6)</t>
  </si>
  <si>
    <t xml:space="preserve">Carol Gil </t>
  </si>
  <si>
    <t xml:space="preserve">Portafolio de oferta institucional </t>
  </si>
  <si>
    <t>Realizar campaña de difusión de la oferta institucional de La Unidad.</t>
  </si>
  <si>
    <t>Realizar tres campañas para educar al ciudadano difundiendo la oferta institucional de los trámites de La Unidad a través de redes sociales.  
Entregable: Piezas de las 3 campañas publicadas.</t>
  </si>
  <si>
    <t xml:space="preserve">% Entidades del Sector Hacienda que vincularon acciones de participación ciudadana en desarrollo de su gestión institucional  </t>
  </si>
  <si>
    <t>Pendiente cálculo</t>
  </si>
  <si>
    <t>Indicador: # acciones de participación ciudadana en desarrollo de su gestión institucional
Meta anual: 100%</t>
  </si>
  <si>
    <t>Sergio Varela</t>
  </si>
  <si>
    <t>Paola Rodríguez Angulo</t>
  </si>
  <si>
    <t>Participación de los Grupos de Interés en la Gestión Misional</t>
  </si>
  <si>
    <t>Generar  espacios de dialogo en doble vía con los grupos de interés involucrando las áreas misionales</t>
  </si>
  <si>
    <t>Generar por lo menos un espacio de interacción con un grupo de interés para la Entidad sobre un tema predeterminado.</t>
  </si>
  <si>
    <t>Ricardo Leal</t>
  </si>
  <si>
    <t>Implementar herramienta en página web - Chatbot</t>
  </si>
  <si>
    <r>
      <t xml:space="preserve">Creación de un Chatbot que responda automáticamente las solicitudes de los usuarios. 
</t>
    </r>
    <r>
      <rPr>
        <b/>
        <sz val="10"/>
        <color theme="1"/>
        <rFont val="Arial Narrow"/>
        <family val="2"/>
      </rPr>
      <t>Entregable</t>
    </r>
    <r>
      <rPr>
        <sz val="10"/>
        <color theme="1"/>
        <rFont val="Arial Narrow"/>
        <family val="2"/>
      </rPr>
      <t xml:space="preserve"> será la estadística de conversaciones, la cual entrega temas consultados, usuarios conectados y número de solicitudes realizadas en el mes. </t>
    </r>
  </si>
  <si>
    <t>Rendición de Cuentas</t>
  </si>
  <si>
    <t>Divulgar la información del proceso de rendición de cuentas de la Entidad</t>
  </si>
  <si>
    <t>Divulgación de información del proceso de rendición de cuentas de la Entidad,  utilizando otros medios adicionales a los normalmente usados, tales como:
1. Mensajes de texto
2 Radio
3 Televisión
4 Prensa
5. Boletines impresos
6 Centros de documentación</t>
  </si>
  <si>
    <t>Divulgar otros temas del proceso de rendición de cuentas</t>
  </si>
  <si>
    <t>Divulgación adicional en el proceso de rendición de cuentas, de información sobre: 
1 Trámites
2 Conjuntos de datos abiertos disponibles
3 Enfoque de derechos humanos.</t>
  </si>
  <si>
    <t>Participación Ciudadana</t>
  </si>
  <si>
    <t>Implementar mecanismos de difusión de información para la participación ciudadana y el control social</t>
  </si>
  <si>
    <t>Implementación de mecanismos de difusión de información para la participación ciudadana y el control social, que permitan cualificar y/o cuantificar la participación ciudadana.</t>
  </si>
  <si>
    <t>Incluir otros grupos de valor dentro de las actividades de participación implementadas.</t>
  </si>
  <si>
    <t>Contemplar la inclusión dentro de las actividades de participación implementadas (incluidas las acciones de dialogo presenciales), a los siguientes grupos de valor:
1 Órganos de control
2 Organizaciones no gubernamentales.</t>
  </si>
  <si>
    <t>Participación ciudadana</t>
  </si>
  <si>
    <t>Identificar y documentar las debilidades y fortalezas y buenas prácticas en la implementación de la política de participación ciudadana</t>
  </si>
  <si>
    <t>A partir de los resultados del FURAG y de la evaluación de la oficina de control interno sobre el plan de participación, identificar y documentar las debilidades, fortalezas y buenas prácticas  en la implementación de la Política de Participación Ciudadana, individualizándolas por cada uno de los ciclos de la gestión (participación en el diagnóstico, la formulación e implementación) y socializar los resultados del diagnóstico al interior de la entidad.</t>
  </si>
  <si>
    <t>Claudia Soria Mora</t>
  </si>
  <si>
    <t>Zulma Liliana López</t>
  </si>
  <si>
    <t>Realizar diagnóstico de participación ciudadana</t>
  </si>
  <si>
    <t>Identificar y documentar las debilidades y fortalezas de la participación ciudadana y realizar su divulgación.</t>
  </si>
  <si>
    <t>Realizar la formulación de objetivos, metas e indicadores</t>
  </si>
  <si>
    <t>Formular el reto, los objetivos, metas e indicadores de la estrategia de rendición de cuentas.</t>
  </si>
  <si>
    <t>Crear y divulgar Informe consolidado de Participación Ciudadana</t>
  </si>
  <si>
    <r>
      <t xml:space="preserve">Documentar de forma consolidada la interacción de la entidad en los ejercicios de participación ciudadana. Posteriormente, divulgar el mismo a través de los diferentes canales dispuestos para ello. 
</t>
    </r>
    <r>
      <rPr>
        <b/>
        <sz val="10"/>
        <color theme="1"/>
        <rFont val="Arial Narrow"/>
        <family val="2"/>
      </rPr>
      <t>Entregable:</t>
    </r>
    <r>
      <rPr>
        <sz val="10"/>
        <color theme="1"/>
        <rFont val="Arial Narrow"/>
        <family val="2"/>
      </rPr>
      <t xml:space="preserve"> Documento de análisis de resultado.</t>
    </r>
  </si>
  <si>
    <t>Tatiana Santos Luna</t>
  </si>
  <si>
    <t xml:space="preserve">Realizar la medición de la experiencia o percepción ciudadana.
</t>
  </si>
  <si>
    <r>
      <t xml:space="preserve">Adoptar mecanismos o instrumentos de medición que permitan documentar y analizar en términos de eficiencia, eficacia y calidad. 
</t>
    </r>
    <r>
      <rPr>
        <b/>
        <sz val="10"/>
        <color theme="1"/>
        <rFont val="Arial Narrow"/>
        <family val="2"/>
      </rPr>
      <t xml:space="preserve">Entregable: </t>
    </r>
    <r>
      <rPr>
        <sz val="10"/>
        <color theme="1"/>
        <rFont val="Arial Narrow"/>
        <family val="2"/>
      </rPr>
      <t>Documento de análisis de resultado</t>
    </r>
  </si>
  <si>
    <t>Realizar fortalecimiento en las políticas de servicio al ciudadano</t>
  </si>
  <si>
    <r>
      <t xml:space="preserve">Sensibilizar y socializar la política de servicio al ciudadano en todos los niveles de la Entidad. 
</t>
    </r>
    <r>
      <rPr>
        <b/>
        <sz val="10"/>
        <color theme="1"/>
        <rFont val="Arial Narrow"/>
        <family val="2"/>
      </rPr>
      <t xml:space="preserve">
Entregable:</t>
    </r>
    <r>
      <rPr>
        <sz val="10"/>
        <color theme="1"/>
        <rFont val="Arial Narrow"/>
        <family val="2"/>
      </rPr>
      <t xml:space="preserve"> Documento que contenga la información socializada.</t>
    </r>
  </si>
  <si>
    <t>Realizar fortalecimiento de lenguaje claro en los puntos de atención al ciudadano</t>
  </si>
  <si>
    <r>
      <t xml:space="preserve">Implementar estrategias de lenguaje claro orientadas a mejorar la comunicación con sus clientes internos y externos.  
</t>
    </r>
    <r>
      <rPr>
        <b/>
        <sz val="10"/>
        <color theme="1"/>
        <rFont val="Arial Narrow"/>
        <family val="2"/>
      </rPr>
      <t xml:space="preserve">
Entregable:</t>
    </r>
    <r>
      <rPr>
        <sz val="10"/>
        <color theme="1"/>
        <rFont val="Arial Narrow"/>
        <family val="2"/>
      </rPr>
      <t xml:space="preserve"> Documento que contenga las características de las estrategias </t>
    </r>
  </si>
  <si>
    <t>Evaluación de resultados</t>
  </si>
  <si>
    <t xml:space="preserve">Realizar la evaluación de la participación de los grupos de interés, para toma de decisiones </t>
  </si>
  <si>
    <t xml:space="preserve">Evaluar resultados de los eventos donde participan la ciudadanía o grupos de interés, extractar y documentar las buenas prácticas y socializar. </t>
  </si>
  <si>
    <t>Aprestamiento institucional</t>
  </si>
  <si>
    <t>Realizar un análisis del proceso de rendición de cuentas en la Unidad, a partir de anteriores experiencias y resultados.</t>
  </si>
  <si>
    <t>Documento con la identificación de debilidades y fortalezas del proceso, teniendo en cuenta resultados y mediciones anteriores.</t>
  </si>
  <si>
    <t>Diseño de la estrategia</t>
  </si>
  <si>
    <t>Identificar grupos de valor en el marco del proceso de rendición de cuentas y los espacios de diálogo definidos.</t>
  </si>
  <si>
    <t>Documento con la identificación de posibles grupos de valor a tener en cuenta en el proceso de rendición de cuentas.</t>
  </si>
  <si>
    <t>Información y Comunicación</t>
  </si>
  <si>
    <t>Contribuir a la obtención de niveles de excelencia en el ejercicio de la función disciplinaria</t>
  </si>
  <si>
    <t xml:space="preserve">Promedio de cumplimiento de participación en las sesiones del Colectivo Sectorial de Control Disciplinario Interno </t>
  </si>
  <si>
    <t># sesiones participadas  / # sesiones realizadas</t>
  </si>
  <si>
    <t xml:space="preserve">Colectivo Sectorial de Control Disciplinario Interno </t>
  </si>
  <si>
    <t>Programar las sesiones del Colectivo Sectorial Disciplinario Interno</t>
  </si>
  <si>
    <t>Programar las seis (6) sesiones del Colectivo Sectorial de Control Disciplinario Interno .</t>
  </si>
  <si>
    <t>Claudia Paz Lamir</t>
  </si>
  <si>
    <t xml:space="preserve">Ever Mejia </t>
  </si>
  <si>
    <t># sesiones asistidas  / # sesiones realizadas</t>
  </si>
  <si>
    <t>Variable Indicador: # sesiones asistidas  en el Colectivo Sectorial de Control Disciplinario Interno  
Meta 2019: 6</t>
  </si>
  <si>
    <t xml:space="preserve">Promedio de cumplimiento de participación en las actividades llevadas a cabo por el Colectivo Sectorial de Control Disciplinario Interno </t>
  </si>
  <si>
    <t># actividades realizadas / # actividades asignadas</t>
  </si>
  <si>
    <t>Variable del Indicador: # de actividades realizadas de las asignadas, acorde con las sesiones del Colectivo Sectorial de Control Disciplinario Interno 
Meta: 100%</t>
  </si>
  <si>
    <t>x</t>
  </si>
  <si>
    <t>Control Interno Disciplinario</t>
  </si>
  <si>
    <t>Reglamentar la función de control interno disciplinario</t>
  </si>
  <si>
    <t xml:space="preserve">Determinar la estructura y el procedimiento para la implementación del control interno disciplinario </t>
  </si>
  <si>
    <t>Victoria Ierne Sepúlveda</t>
  </si>
  <si>
    <t>Fortalecer los mecanismos de transparencia, acceso a la información pública y lucha contra la corrupción</t>
  </si>
  <si>
    <t>Transparencia y acceso a la información</t>
  </si>
  <si>
    <t>Definir, implementar y divulgar el manual de políticas y procedimientos para el tratamiento y protección de datos personales en la DIAN.</t>
  </si>
  <si>
    <t>Adopción y divulgación en la Entidad, del manual de políticas y procedimientos para el tratamiento y protección de datos personales en la DIAN. Registro Nacional de Bases de Datos de acuerdo con los lineamientos de la SIC.</t>
  </si>
  <si>
    <t>Implementar los recursos para el acceso a la información disponible en la página web, a la población con enfoque diferencial.</t>
  </si>
  <si>
    <t>Página web disponible para las personas con discapacidad, grupos étnicos, entre otros.</t>
  </si>
  <si>
    <t>Implementar encuesta de satisfacción del ciudadano sobre transparencia y acceso a la información</t>
  </si>
  <si>
    <t>Implementación de encuesta de satisfacción del ciudadano sobre Transparencia y acceso a la información en el sitio Web oficial</t>
  </si>
  <si>
    <t>Acceso a la Información Pública</t>
  </si>
  <si>
    <t>Elaborar y publicar instrumentos de la gestión de información</t>
  </si>
  <si>
    <t>Elaborar y publicar los instrumentos de la gestión de información: REGISTRO DE ACTIVOS DE INFORMACIÓN; INFORMACIÓN CLASIFICADA Y RESERVADA; ESQUEMA DE PUBLICACIÓN; PROGRAMA DE GESTIÓN DOCUMENTAL</t>
  </si>
  <si>
    <t>Carlos Sarmiento</t>
  </si>
  <si>
    <t xml:space="preserve">Protección de datos personales </t>
  </si>
  <si>
    <t xml:space="preserve">Socializar e implementar la política de protección de datos personales </t>
  </si>
  <si>
    <t xml:space="preserve">Socializar e implementar la política de protección de datos personales en nuestros grupos de valor y al interior de la Superintendencia. </t>
  </si>
  <si>
    <t>Fortalecer el portal WEB para mejorar la accesibilidad, seguridad y consulta de la información institucional por parte de la ciudadanía y entidades del sector</t>
  </si>
  <si>
    <t>Adelantar la gestión y trámites necesarios para dar cumplimiento a las política de Gobierno Digital</t>
  </si>
  <si>
    <t>Fortalecer la Gestión TIC y de la Información en las Entidades del Sector Hacienda</t>
  </si>
  <si>
    <t xml:space="preserve">Fortalecer la  Gestión de Documental en las entidades del Sector Hacienda   </t>
  </si>
  <si>
    <t>% de entidades que mejoraron el índice de gestión documental en las entidades del Sector Hacienda</t>
  </si>
  <si>
    <t>Gestión Documental</t>
  </si>
  <si>
    <t>Realizar diagnóstico inicial para índice de gestión documental</t>
  </si>
  <si>
    <t>Diseñar el diagnóstico que se realizará en cada una de las entidades, para determinar el  índice de gestión documental</t>
  </si>
  <si>
    <t>Realizar primera mesa sectorial de gestión documental</t>
  </si>
  <si>
    <t>Socialización del diagnóstico a las entidades quienes deberán aplicar el diagnóstico propuesto.</t>
  </si>
  <si>
    <t>Realizar segunda mesa sectorial de gestión documental</t>
  </si>
  <si>
    <t>Participar en las mesas sectoriales de gestión documental</t>
  </si>
  <si>
    <t xml:space="preserve">Participar en las 2 mesas sectoriales de gestión documental, propuestas por el líder sectorial </t>
  </si>
  <si>
    <t>Indicador sin línea base para 2019, pendiente definir para 2020 metas de acuerdo con la línea base de 2022</t>
  </si>
  <si>
    <t>Indicador sin línea base para 2019, pendiente definir para 2020 metas de acuerdo con la línea base de 2023</t>
  </si>
  <si>
    <t>Indicador sin línea base para 2019, pendiente definir para 2020 metas de acuerdo con la línea base de 2024</t>
  </si>
  <si>
    <t>Indicador sin línea base para 2019, pendiente definir para 2020 metas de acuerdo con la línea base de 2025</t>
  </si>
  <si>
    <t>Indicador sin línea base para 2019, pendiente definir para 2020 metas de acuerdo con la línea base de 2026</t>
  </si>
  <si>
    <t>Indicador sin línea base para 2019, pendiente definir para 2020 metas de acuerdo con la línea base de 2027</t>
  </si>
  <si>
    <t>Indicador sin línea base para 2019, pendiente definir para 2020 metas de acuerdo con la línea base de 2028</t>
  </si>
  <si>
    <t>Indicador sin línea base para 2019, pendiente definir para 2020 metas de acuerdo con la línea base de 2029</t>
  </si>
  <si>
    <t>Indicador sin línea base para 2019, pendiente definir para 2020 metas de acuerdo con la línea base de 2030</t>
  </si>
  <si>
    <t>Indicador sin línea base para 2019, pendiente definir para 2020 metas de acuerdo con la línea base de 2031</t>
  </si>
  <si>
    <t>Oscar Saul Guerrero</t>
  </si>
  <si>
    <t>Indicador sin línea base para 2019, pendiente definir para 2020 metas de acuerdo con la línea base de 2032</t>
  </si>
  <si>
    <t>Indicador sin línea base para 2019, pendiente definir para 2020 metas de acuerdo con la línea base de 2033</t>
  </si>
  <si>
    <t>Indicador sin línea base para 2019, pendiente definir para 2020 metas de acuerdo con la línea base de 2034</t>
  </si>
  <si>
    <t>Indicador sin línea base para 2019, pendiente definir para 2020 metas de acuerdo con la línea base de 2035</t>
  </si>
  <si>
    <t>Indicador sin línea base para 2019, pendiente definir para 2020 metas de acuerdo con la línea base de 2036</t>
  </si>
  <si>
    <t>Indicador sin línea base para 2019, pendiente definir para 2020 metas de acuerdo con la línea base de 2037</t>
  </si>
  <si>
    <t>Indicador sin línea base para 2019, pendiente definir para 2020 metas de acuerdo con la línea base de 2038</t>
  </si>
  <si>
    <t>Realizar diagnóstico de viabilidad para la centralización del archivo</t>
  </si>
  <si>
    <t>Elaborar diagnostico con la viabilidad de centralización de los archivos de las sucursales en Bogotá</t>
  </si>
  <si>
    <t>Realizar la migración de históricos a Pegaso</t>
  </si>
  <si>
    <t>Migrar la información histórica a las taxonomías configuradas en la herramienta Pegaso (Opentext)</t>
  </si>
  <si>
    <t>Implementar las Tablas de Retención documental.</t>
  </si>
  <si>
    <r>
      <t xml:space="preserve">Actualización y Creación de las Tablas de Retención Documental. 
</t>
    </r>
    <r>
      <rPr>
        <b/>
        <sz val="10"/>
        <color theme="1"/>
        <rFont val="Arial Narrow"/>
        <family val="2"/>
      </rPr>
      <t xml:space="preserve">Entregable: </t>
    </r>
    <r>
      <rPr>
        <sz val="10"/>
        <color theme="1"/>
        <rFont val="Arial Narrow"/>
        <family val="2"/>
      </rPr>
      <t>Tablas de Retención Documental.</t>
    </r>
  </si>
  <si>
    <t>01 de febrero de 2019</t>
  </si>
  <si>
    <t>31 de diciembre de 2019</t>
  </si>
  <si>
    <t>Realizar el inventario de la documentación de los archivos de gestión y archivo central.</t>
  </si>
  <si>
    <r>
      <t xml:space="preserve">Realizar el respectivo inventario de los archivos de gestión en el Formato Único de Inventario Documental - FUID. 
</t>
    </r>
    <r>
      <rPr>
        <b/>
        <sz val="10"/>
        <color theme="1"/>
        <rFont val="Arial Narrow"/>
        <family val="2"/>
      </rPr>
      <t xml:space="preserve">Entregable: </t>
    </r>
    <r>
      <rPr>
        <sz val="10"/>
        <color theme="1"/>
        <rFont val="Arial Narrow"/>
        <family val="2"/>
      </rPr>
      <t>Inventario de Archivo de gestión y Archivo Central.</t>
    </r>
  </si>
  <si>
    <t>Construir tablas de control de acceso</t>
  </si>
  <si>
    <r>
      <t xml:space="preserve">Construir una tabla de control de acceso para la administración del archivo de la entidad. 
</t>
    </r>
    <r>
      <rPr>
        <b/>
        <sz val="10"/>
        <color theme="1"/>
        <rFont val="Arial Narrow"/>
        <family val="2"/>
      </rPr>
      <t xml:space="preserve">Entregable: </t>
    </r>
    <r>
      <rPr>
        <sz val="10"/>
        <color theme="1"/>
        <rFont val="Arial Narrow"/>
        <family val="2"/>
      </rPr>
      <t>Tabla de control de acceso</t>
    </r>
  </si>
  <si>
    <t>Implementar el Sistema Integrado de Conservación - SIC</t>
  </si>
  <si>
    <r>
      <t xml:space="preserve">Implementación de los requisitos de integridad, autenticidad, inalterabilidad, disponibilidad, preservación y metadatos de los documentos electrónicos de archivo en el Sistema de Gestión de Documento Electrónico. 
</t>
    </r>
    <r>
      <rPr>
        <b/>
        <sz val="10"/>
        <color theme="1"/>
        <rFont val="Arial Narrow"/>
        <family val="2"/>
      </rPr>
      <t xml:space="preserve">Entregable: </t>
    </r>
    <r>
      <rPr>
        <sz val="10"/>
        <color theme="1"/>
        <rFont val="Arial Narrow"/>
        <family val="2"/>
      </rPr>
      <t>Ejecución de: Programa de saneamiento ambiental, programa de Monitoreo y Control de Condiciones Ambientales, Programa de Primeros Auxilios y programa de condiciones de almacenamiento del Plan de Conservación.</t>
    </r>
  </si>
  <si>
    <t>Tablas de Retención Documental</t>
  </si>
  <si>
    <t>Convalidar las Tablas de Retención Documental</t>
  </si>
  <si>
    <t>Continuar con la convalidación de la Tabla de Retención Documental - TRD ante el AGN</t>
  </si>
  <si>
    <t>Plan de Preservación Documental</t>
  </si>
  <si>
    <t>Elaborar el Plan de Preservación Documental (para soportes físicos y digitales).</t>
  </si>
  <si>
    <t xml:space="preserve">Elaboración del Plan de Preservación Documental (para soportes físicos y digitales) que incluya el Programa de Conservación Preventiva y estrategias de preservación digital (migración, conversión, refreshing) </t>
  </si>
  <si>
    <t>Implementar los programas del SIC</t>
  </si>
  <si>
    <t>Elaboración, aprobación, implementación y publicación del documento Sistema Integrado de Conservación - SIC</t>
  </si>
  <si>
    <t>Lucy Contreras</t>
  </si>
  <si>
    <t>Elaborar diagnóstico Integral de Archivos</t>
  </si>
  <si>
    <t>Elaborar Diagnóstico Integral de Archivos de la Entidad con base en el cual se elaborará el plan de mejora</t>
  </si>
  <si>
    <t>Gestión del Conocimiento y la Innovación</t>
  </si>
  <si>
    <t>Actualizar la medición de la herramienta de autodiagnóstico de la política de Gestión Documental establecida por el DAFP, para conocer los avances y el estado actual de la Agencia ITRC en la materia e implementar acciones de mejora</t>
  </si>
  <si>
    <t>Actualizar la medición del instrumento de diagnostico de la política de Gestión Documental definida por el DAFP, que se encuentra publicada en el micrositio del Mipg.
Entregable: Herramienta de Autodiagnóstico diligenciada.</t>
  </si>
  <si>
    <t>Construir la Política de Gestión Documental.</t>
  </si>
  <si>
    <t>Construir política de Gestión Documental</t>
  </si>
  <si>
    <t>Luz Mariana Castillo</t>
  </si>
  <si>
    <t xml:space="preserve">Llevar a cabo el proyecto Sistema Integrado de Conservación - SIC </t>
  </si>
  <si>
    <t>Llevar a cabo proyecto Sistema Integrado de Conservación - SIC</t>
  </si>
  <si>
    <t>Llevar a cabo el proyecto Organización de Fondo Acumulado y tabla de valoración documental.</t>
  </si>
  <si>
    <t>Llevar a cabo proyecto Organización de Fondo Acumulado y tabla de valoración documental</t>
  </si>
  <si>
    <t>Elaborar tablas de control de acceso, categorías de derechos y restricciones de acceso a los documentos electrónicos.</t>
  </si>
  <si>
    <t>Elaborar Tablas de control de acceso, categorías de derechos y restricciones de acceso a los documentos electrónicos</t>
  </si>
  <si>
    <t>Llevar a cabo el proyecto Implementación de los requisitos de integridad, autenticidad, inalterabilidad, disponibilidad, preservación y metadatos de los documentos electrónicos de archivo en el Sistema de Gestión del Documento Electrónico.</t>
  </si>
  <si>
    <t>Llevar a cabo proyecto Implementación de los requisitos de integridad, autenticidad, inalterabilidad, disponibilidad, preservación y metadatos de los documentos electrónicos de archivo en el Sistema de Gestión del Documento Electrónico.</t>
  </si>
  <si>
    <t>31/11/2019</t>
  </si>
  <si>
    <t>Organizar los archivos de gestión correspondientes a los expedientes de las entidades vigiladas</t>
  </si>
  <si>
    <t>Intervenir y conformar adecuadamente los expedientes de las entidades vigiladas, los cuales hacen parte del archivo de gestión de las áreas misionales</t>
  </si>
  <si>
    <t>Martha Luz Camargo de la Hoz</t>
  </si>
  <si>
    <t>Realizar actualización de Tablas de Retención Documental TRD (Subdirección Determinación de Obligaciones Parafiscales).</t>
  </si>
  <si>
    <t>La tarea inicia con el trabajo de campo de revisión de los expedientes determinados en la muestra hasta la entrega de las TRD para publicación y actualización de los sistemas de información (SIG).</t>
  </si>
  <si>
    <t>Elaborar los programas del Sistema Integrado de Conservación SIC de la Entidad.</t>
  </si>
  <si>
    <t>1. Actualización del diagnóstico de preservación.
2. Elaboración del programa de limpieza de los archivos.
3. Elaboración del plan de emergencia y atención de desastres. 
4. Elaboración del programa de Saneamiento Ambiental (desinfección, desratización y desinsectación).
5. Formulación de las políticas de seguridad de la información (Preservación de la Unidad, preservación de riesgos y atención a desastres)
6. Elaborar el programa de Inspección y mantenimiento de los sistemas de almacenamiento e instalaciones físicas.
7. Elaboración del programa de monitoreo y control de condiciones ambientales 
8. Elaboración del programa de Almacenamientos y re-almacenamiento de los documentos.
9. Elaboración del programa de Preservación digital a largo plazo de los documentos digitales y electrónicos.
10. Elaboración del Programa de Capacitación y Sensibilización.</t>
  </si>
  <si>
    <t>Ejecutar el Programa de Documentos Vitales y/o especiales.</t>
  </si>
  <si>
    <t>La tarea inicia con la identificación de documentos vitales y/o esenciales hasta  la definición de los perfiles de acceso de cada uno de los usuarios a los documentos vitales.</t>
  </si>
  <si>
    <t>Fortalecer el Gobierno Digital en las entidades del SH</t>
  </si>
  <si>
    <t>Promedio de definición y actualización del plan estratégico institucional de TI de las entidades del Sector Hacienda.</t>
  </si>
  <si>
    <t>5 % de las actividades ejecutadas</t>
  </si>
  <si>
    <t>20 % de las actividades ejecutadas</t>
  </si>
  <si>
    <t>50% de las actividades ejecutadas</t>
  </si>
  <si>
    <t>70% de las actividades ejecutadas</t>
  </si>
  <si>
    <t>Facilitar a las Entidades del Sector herramientas de análisis y diagnóstico para la generación de los planes estratégicos TI de cada Entidad</t>
  </si>
  <si>
    <r>
      <t xml:space="preserve">Se enviarán a las Entidades metodologías y herramientas que sirvan como insumo  para facilitar la definición del Plan estratégico TI (PETI-PETIC)
</t>
    </r>
    <r>
      <rPr>
        <b/>
        <sz val="10"/>
        <color theme="1"/>
        <rFont val="Arial Narrow"/>
        <family val="2"/>
      </rPr>
      <t>Entregable:</t>
    </r>
    <r>
      <rPr>
        <sz val="10"/>
        <color theme="1"/>
        <rFont val="Arial Narrow"/>
        <family val="2"/>
      </rPr>
      <t xml:space="preserve"> Correo electrónico con insumos y herramientas. Sesión de contextualización de herramientas suministradas</t>
    </r>
  </si>
  <si>
    <t>Ricardo Fernelix Rios Rosales</t>
  </si>
  <si>
    <t>Realizar seguimiento y acompañamiento a la implementación del PETI/PETIC Institucional de cada entidad</t>
  </si>
  <si>
    <t>Se realizará seguimiento periódico a la generación e implementación del PETI/PETIC</t>
  </si>
  <si>
    <t>Aplicar instrumento de análisis y diagnóstico para la generación del Plan estratégico TI Sectorial</t>
  </si>
  <si>
    <t>Envío de instrumento a las Entidades con el fin de obtener insumo para la formulación del PETI/PETIC Sectorial</t>
  </si>
  <si>
    <t>GESTIÓN CON VALORES PARA EL RESULTADO (Ventanilla hacia adentro)</t>
  </si>
  <si>
    <t>Coordinar las mesas de trabajo con los responsables delegados de las tareas que se asignen</t>
  </si>
  <si>
    <t>Las mesas de trabajo podrán ser virtuales o presenciales con el fin de realizar seguimiento a las acciones delegadas resultados del análisis sectorial TI</t>
  </si>
  <si>
    <t>Realizar el análisis del insumo remitido por las Entidades para la formulación del PETI/PETIC Sectorial</t>
  </si>
  <si>
    <t>*Una vez se reciba de las Entidades el insumo para generar la planeación estratégica sectorial de TI se ajustará el Plan de acción</t>
  </si>
  <si>
    <t>Realizar seguimiento y acompañamiento a la implementación de los servicios ciudadanos digitales</t>
  </si>
  <si>
    <r>
      <t xml:space="preserve">Guiar y acompañar a las Entidades del sector en la definición del plan y luego hacerle seguimiento a su ejecución. 
</t>
    </r>
    <r>
      <rPr>
        <b/>
        <sz val="10"/>
        <color theme="1"/>
        <rFont val="Arial Narrow"/>
        <family val="2"/>
      </rPr>
      <t>Entregable:</t>
    </r>
    <r>
      <rPr>
        <sz val="10"/>
        <color theme="1"/>
        <rFont val="Arial Narrow"/>
        <family val="2"/>
      </rPr>
      <t xml:space="preserve"> Documento resumen.</t>
    </r>
  </si>
  <si>
    <t>Solicitar y consolidar la información sobre tramites y servicios que las entidades del sector tienen en cada categoría de sellos de excelencia  donde  Minhacienda lleve control de cuales Entidades lo están perfilando hacia la  interoperabilidad</t>
  </si>
  <si>
    <r>
      <t xml:space="preserve">Guiar y acompañar a las Entidades del sector en la consecución de los sellos de excelencia y en la consolidación de la información para el cálculo del indicador. 
</t>
    </r>
    <r>
      <rPr>
        <b/>
        <sz val="10"/>
        <color theme="1"/>
        <rFont val="Arial Narrow"/>
        <family val="2"/>
      </rPr>
      <t xml:space="preserve">
Entregable:</t>
    </r>
    <r>
      <rPr>
        <sz val="10"/>
        <color theme="1"/>
        <rFont val="Arial Narrow"/>
        <family val="2"/>
      </rPr>
      <t xml:space="preserve"> Documento resumen.</t>
    </r>
  </si>
  <si>
    <t>Desarrollar actividades de Arquitectura Empresarial en la entidad y Monitoreo de Estrategia de Gobierno Digital</t>
  </si>
  <si>
    <t>Realizar ejercicios de socialización de Arquitectura Empresarial. Elaborar Documento del programa de monitoreo de la Arquitectura Empresarial.</t>
  </si>
  <si>
    <t>Implementar la guía de estilo y usabilidad</t>
  </si>
  <si>
    <t xml:space="preserve">Implementar la guía de estilo y usabilidad y realizar su respectiva actualización a los sistemas de información. </t>
  </si>
  <si>
    <t>Formular e implementar el plan de migración del protocolo IPv4 a IPv6.</t>
  </si>
  <si>
    <t>Migración del protocolo IPv4 a IPv6.</t>
  </si>
  <si>
    <t>Modernizar los sistemas de información para fortalecer la gestión institucional</t>
  </si>
  <si>
    <t>Desarrollo integral de servicios informáticos</t>
  </si>
  <si>
    <t>Realizar la migración de Tecnología de los portales WEB (Hosting: Fiduprevisora y FOMAG)</t>
  </si>
  <si>
    <r>
      <rPr>
        <sz val="10"/>
        <color theme="1"/>
        <rFont val="Arial Narrow"/>
        <family val="2"/>
      </rPr>
      <t>Realizar renovación tecnológicas de los códigos que se presentan en los portales WEB , para implementar los cambios de acuerdo a la Normatividad de MinTic.</t>
    </r>
    <r>
      <rPr>
        <b/>
        <sz val="10"/>
        <color theme="1"/>
        <rFont val="Arial Narrow"/>
        <family val="2"/>
      </rPr>
      <t xml:space="preserve">
Entregable: </t>
    </r>
    <r>
      <rPr>
        <sz val="10"/>
        <color theme="1"/>
        <rFont val="Arial Narrow"/>
        <family val="2"/>
      </rPr>
      <t>Hosting (Fiduprevisora y FOMAG) actualizados a acorde a la normatividad de MinTic.</t>
    </r>
  </si>
  <si>
    <t>30 de junio de 2019</t>
  </si>
  <si>
    <t>Adelantar actividades en el marco de la implementación del PETI 2019-2022.</t>
  </si>
  <si>
    <r>
      <rPr>
        <sz val="10"/>
        <color theme="1"/>
        <rFont val="Arial Narrow"/>
        <family val="2"/>
      </rPr>
      <t>Estructurar y ejecutar las actividades para definir el PETI 2019 en la entidad, de acuerdo a los lineamientos del Sector Hacienda.</t>
    </r>
    <r>
      <rPr>
        <b/>
        <sz val="10"/>
        <color theme="1"/>
        <rFont val="Arial Narrow"/>
        <family val="2"/>
      </rPr>
      <t xml:space="preserve">
Entregable: </t>
    </r>
    <r>
      <rPr>
        <sz val="10"/>
        <color theme="1"/>
        <rFont val="Arial Narrow"/>
        <family val="2"/>
      </rPr>
      <t>Plan Estratégico de Tecnologías de Información 2019 - 2022</t>
    </r>
  </si>
  <si>
    <t>Guías de Estilo y Usabilidad</t>
  </si>
  <si>
    <t>Revisar las guías de estilo y usabilidad de MinTic</t>
  </si>
  <si>
    <t>Revisión de las guías de estilo y usabilidad de MinTic y evaluar su aplicabilidad en la Entidad, para su implementación en nuevos aplicativos que desarrolle Findeter.</t>
  </si>
  <si>
    <t>Uso y apropiación de proyectos TI</t>
  </si>
  <si>
    <t xml:space="preserve">Aplicar la estrategia de uso y apropiación </t>
  </si>
  <si>
    <t>Aplicación de la estrategia de uso y apropiación para todos los proyectos de TI definidos.</t>
  </si>
  <si>
    <t>Arquitectura Empresarial</t>
  </si>
  <si>
    <t>Continuar con los ejercicios de arquitectura empresarial</t>
  </si>
  <si>
    <t>Continuación de los ejercicios de arquitectura empresarial para los servicios tecnológicos priorizados</t>
  </si>
  <si>
    <t>Documentación Arquitecturas Sistemas de Información</t>
  </si>
  <si>
    <t>Continuar documentación de los sistemas de TI</t>
  </si>
  <si>
    <t>Ampliación de la documentación  de las arquitecturas de solución de los sistemas de información.</t>
  </si>
  <si>
    <t>Apropiación Estrategia Gobierno Digital</t>
  </si>
  <si>
    <t>Fortalecer aspectos en materia de apropiación de la Estrategia de Gobierno digital</t>
  </si>
  <si>
    <t xml:space="preserve">Realizar en materia de apropiación de la Estrategia de Gobierno digital, las siguientes actividades:
1.Implementar estrategias de gestión del cambio para los proyectos de TI
2. Definir indicadores para la medición del impacto del uso y apropiación de TI en la entidad
</t>
  </si>
  <si>
    <t>Fortalecer la gestión y planeación de los componentes de información.</t>
  </si>
  <si>
    <t xml:space="preserve">Definición en relación a la gestión y planeación de los componentes de información, de los siguientes aspectos:
a. Esquema de gobierno de los componentes de información
b. Metodología para el diseño de los componentes de Información 
c. Esquema para el análisis y aprovechamiento de los componentes de Información.
</t>
  </si>
  <si>
    <t>Documentar los catálogos de componentes de información.</t>
  </si>
  <si>
    <t xml:space="preserve">Documentación de acuerdo con el Marco de Referencia de Arquitectura empresarial, de los siguientes catálogos de componentes de información:
a El Catálogo o directorio de datos (abiertos y georreferenciados)
b El Catálogo de Información 
c El Catálogo de Servicios de información
d El Catálogo de Flujos de información </t>
  </si>
  <si>
    <t>Implementar actividades en materia de monitoreo de la Estrategia de Gobierno digital</t>
  </si>
  <si>
    <t>Implementación de actividades en materia de monitoreo de la Estrategia de Gobierno digital, tales como :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</si>
  <si>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Trazabilidad de los sistemas de información críticos</t>
  </si>
  <si>
    <t>Avanzar en la Implementación de mecanismos para asegurar la trazabilidad total sobre las transacciones realizadas en los sistemas de información críticos.</t>
  </si>
  <si>
    <t>Continuar con la implementación de los mecanismos para asegurar la trazabilidad sobre las transacciones realizadas en los sistemas de información que se definan</t>
  </si>
  <si>
    <t>Gestión y planeación de los componentes de información de la entidad</t>
  </si>
  <si>
    <t>Con relación a la gestión y planeación de los componentes de información, la entidad definirá:
a. Una metodología para el diseño de los componentes de Información
b. Un esquema para el análisis y aprovechamiento de los componentes de Información.</t>
  </si>
  <si>
    <t>Francisco Pulido</t>
  </si>
  <si>
    <t>Elaborar y ejecutar estrategia de TI</t>
  </si>
  <si>
    <t>Elaborar y Ejecutar el PETI de la Entidad para la vigencia 2019</t>
  </si>
  <si>
    <t>Consolidar la toma de decisiones apoyada en datos como apoyo a la gestión misional de la Agencia ITRC</t>
  </si>
  <si>
    <t>Con las herramientas de analítica de datos adquiridas y personalizadas por la Agencia ITRC, se logrará definir  modelos predictivos y prospectivos para identificar variables de riesgo en las entidades vigiladas (DIAN-UGPP-COLJUEGOS)</t>
  </si>
  <si>
    <t>Sensibilizar a los servidores públicos de la Agencia ITRC sobre la política de Gobierno Digital y la importancia del uso y apropiación de las TI</t>
  </si>
  <si>
    <t>Asegurar que los servidores públicos de la Agencia ITRC, conozcan la Política de "Gobierno Digital", y el efecto de la Transformación Digital en la entidades del Estado;  así mismo, que conozcan la importancia de usar y apropiar las Tecnologías de la Información de la entidad</t>
  </si>
  <si>
    <t>Desarrollar el proyecto de Arquitectura Empresarial, que incluye la siguientes fases:
1. Visión de Arquitectura y Gestión de Requerimientos
2. Definición del As IS y To BE  de los dominios de arquitectura de Negocio, Sistemas de  Información, Infraestructura, Seguridad de la Información y Uso y Apropiación
3. Oportunidades y Soluciones
4. Planeación de la migración</t>
  </si>
  <si>
    <t xml:space="preserve">1. Plan del Proyecto
2. Modelo de Gobierno y Gestion de AE
3. PETI de la compañía, Portafolio de programas y proyectos
4.  Vistas arquitectónicas, Marco de gobierno, Plan de Migración e implementación y Plan de Uso y apropiación </t>
  </si>
  <si>
    <t>Maria Alexandra Pulido</t>
  </si>
  <si>
    <t>Rigoberto Rodríguez Peralta</t>
  </si>
  <si>
    <t>Definir un plan para el fortalecimiento y actualización de la gestión y planeación de los componentes de información</t>
  </si>
  <si>
    <t>Definición del plan para el fortalecimiento y actualización de la gestión y planeación de los componentes de información. Entregable: plan para el fortalecimiento</t>
  </si>
  <si>
    <t>Giovanny Rodriguez</t>
  </si>
  <si>
    <t>Definir un plan para el fortalecimiento y actualización de la arquitectura de los sistemas de información y la infraestructura asociada</t>
  </si>
  <si>
    <t>Definición del plan para el fortalecimiento y actualización de la arquitectura de los sistemas de información y la infraestructura asociada. Entregable: Documento plan de fortalecimiento</t>
  </si>
  <si>
    <t>Actividad rezagada 2018</t>
  </si>
  <si>
    <t>Implementar la interoperabilidad DIAN - UGPP para la consulta del RUT en línea.</t>
  </si>
  <si>
    <t>Consulta en línea de RUT.</t>
  </si>
  <si>
    <t>Fortalecer la Seguridad Digital en las entidades del SH</t>
  </si>
  <si>
    <t>Promedio de Implementación del Anexo 4 de la Guía de Gestión de Riesgos de Gestión, corrupción y Seguridad Digital</t>
  </si>
  <si>
    <t>25 % de las actividades ejecutadas</t>
  </si>
  <si>
    <t>90 % de las actividades ejecutadas</t>
  </si>
  <si>
    <t>Realizar la presentación del Plan de Defensa de las ICC del Sector Financiero</t>
  </si>
  <si>
    <t>Una vez el CCOC formalice los documentos de Planes de defensa Sectoriales, se presentará a las entidades del sector, con la recomendación que cada una de ellas elabore el Plan de Defensa de IIC de cada institución</t>
  </si>
  <si>
    <t>Alejandro Cruz Tello</t>
  </si>
  <si>
    <t xml:space="preserve">Realizar la coordinación de Mesas de Trabajo para orientar a las entidades interesadas en desarrollar el Plan de Defensa Institucional de cada una de ellas. </t>
  </si>
  <si>
    <t>Una vez se presente el documento, las entidades deben desarrollar su propio Plan de Defensa, articulado con las políticas de gestión de riesgos de Seguridad Digital a las entidades del sector, con la recomendación que cada una de ellas elabore el Plan de Defensa de IIC de cada institución</t>
  </si>
  <si>
    <t>Realizar la coordinación de Mesas de Trabajo y acompañamiento para la implementación del Anexo 4 de la Guía de gestión de Riesgos de Gestión, Corrupción y Seguridad Digital</t>
  </si>
  <si>
    <t xml:space="preserve">Acompañar el Desarrollar y ejecución de las fases contempladas en el Anexo 4: 
Fase 1. Planificación de la GRSD
Fase 2. Ejecución 
Fase 3. Monitoreo y revisión
Fase 4. Mejoramiento continuo de la gestión del riesgo de seguridad digital. 
Hay que tener en cuenta que esta implementación va más allá de diciembre de 2019. Durante este año, se acompañarán las actividades programadas para este año. </t>
  </si>
  <si>
    <t>Realizar seguimiento y acompañamiento a la implementación del plan de seguridad y privacidad de la información</t>
  </si>
  <si>
    <t>Guiar y acompañar a las Entidades del sector en la definición del plan y luego hacerle seguimiento a su ejecución, Entregable: Plan de seguimiento</t>
  </si>
  <si>
    <t>Integrar la Infraestructura Tecnológica con el CSIRT de Gobierno</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</si>
  <si>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</si>
  <si>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Diana Lancheros</t>
  </si>
  <si>
    <t>Seguridad de la Información</t>
  </si>
  <si>
    <t>Continuar con la implementación del Sistema de Gestión de Seguridad de la Información y la adopción de las políticas específicas definidas en la NTC 27001 de manera integral en la Entidad.</t>
  </si>
  <si>
    <t>Establecer e incorporar en la gestión de la DIAN, las mejores prácticas de Seguridad de la Información a través de la adopción y divulgación de las políticas y la ejecución de un plan de monitoreo en el cual se busca identificar las posibles vulnerabilidades a los cuales está expuesta la Entidad.</t>
  </si>
  <si>
    <t>Ajustar y aplicar la metodología de gestión de riesgos de seguridad y privacidad de la información en la Entidad, que contenga el Plan de tratamiento de riesgos establecidos.</t>
  </si>
  <si>
    <t>Metodología institucional armonizada con la gestión de riesgos de seguridad y privacidad de la información.</t>
  </si>
  <si>
    <t>PETI Sectorial</t>
  </si>
  <si>
    <t>Revisar la Guía para la administración del riesgo y el diseño de controles en entidades públicas - Riesgos de Gestión, Corrupción y Seguridad Digital y su Anexo 4</t>
  </si>
  <si>
    <t>Analizar la Guía y el Anexo 4, con el fin de entender su alcance e impacto, y generar temas para acompañamiento con el MinTic.</t>
  </si>
  <si>
    <t>Ajustar las Metodologías de Gestión de Riesgo de cada entidad, conforme a lo expuesto en la Guía.</t>
  </si>
  <si>
    <t>Elaborar y ejecutar el plan de Seguridad y Privacidad de la Información</t>
  </si>
  <si>
    <t>Elaborar y Ejecutar el Plan de Seguridad y Privacidad de la Información de la Entidad para la vigencia 2019</t>
  </si>
  <si>
    <t>Consolidar la Implementación de la Política de Seguridad Digital de la Agencia ITRC</t>
  </si>
  <si>
    <t>De conformidad con lo establecido en el Documento CONPES 3854 del 11 de abril de 2016, la Agencia ITRC debe garantizar la articulación de los esfuerzos, recursos, metodologías y estrategias para consolidar la implementación de la Política de Seguridad Digital en la entidad</t>
  </si>
  <si>
    <t>Realizar mesa de Trabajo para definición PETI</t>
  </si>
  <si>
    <t xml:space="preserve">Realizar mesa de trabajo con MinTic para solicitar la adopción del modelo TOGAF sobre el modelo GEL </t>
  </si>
  <si>
    <t>Ing Antonio Olaya</t>
  </si>
  <si>
    <t>Realizar la actualización documental para gobierno de TI</t>
  </si>
  <si>
    <t>Actualización documental de los procesos de tecnología y creación del proceso Inteligencia de Negocios</t>
  </si>
  <si>
    <t>Realizar la actualización documental de la arquitectura empresarial</t>
  </si>
  <si>
    <t>Actualización Documental de la arquitectura empresarial</t>
  </si>
  <si>
    <t>Fortalecer la gestión organizacional y por procesos de las entidades del Sector Hacienda</t>
  </si>
  <si>
    <t>Desarrollar acciones encaminadas a fortalecer la gestión organizacional y por procesos de la entidades del Sector Hacienda</t>
  </si>
  <si>
    <t>Porcentaje de avance de las acciones de fortalecimiento organizacional y por procesos</t>
  </si>
  <si>
    <t>Fortalecimiento Organizacional y simplificación de procesos</t>
  </si>
  <si>
    <t>Formular un proyecto de Arquitectura Empresarial para la Entidad</t>
  </si>
  <si>
    <t>Proyecto que incluya un análisis de arquitectura Empresarial más adecuada para la Entidad.</t>
  </si>
  <si>
    <t xml:space="preserve">Angelica Uribe Gaviria </t>
  </si>
  <si>
    <t>Proyecto Base Única de Clientes</t>
  </si>
  <si>
    <t>Implementar la base única de clientes acorde a los requerimientos normativos y de negocio.</t>
  </si>
  <si>
    <t>Mejora de procesos</t>
  </si>
  <si>
    <t>Direccionamiento estratégico y planeación</t>
  </si>
  <si>
    <t>Identificar la problemática y necesidades de los grupos de valor</t>
  </si>
  <si>
    <t>Identificar, los problemas o necesidades de los grupos de valor, con precisión, pertinencia y prioridad,  teniendo presente el propósito fundamental, mediante procesos participativos.</t>
  </si>
  <si>
    <t>Liliana Baquero Neira</t>
  </si>
  <si>
    <t>Procesos</t>
  </si>
  <si>
    <t>Actualizar el Sistema Integrado de Gestión -SIG de la Agencia ITRC, a los requisitos y lineamientos de la norma ISO 9001:2015</t>
  </si>
  <si>
    <t>Actualizar el Sistema de Gestión de Calidad SGC de la entidad a los lineamientos de la norma ISO 9001:2015 adecuando los procesos y procedimientos institucionales
Entregable: Informe de Auditoría Interna y/o Certificación del Sistema de Gestión de la Calidad obtenida bajo la ISO 9001:2015.</t>
  </si>
  <si>
    <t>Direccionamiento y Planeación</t>
  </si>
  <si>
    <t>Realizar diagnóstico de capacidades</t>
  </si>
  <si>
    <t>Adelantar un diagnóstico de capacidades y entornos de la entidad para desarrollar su gestión y lograr un desempeño acorde con los resultados previstos.</t>
  </si>
  <si>
    <t xml:space="preserve">Modelamiento de todos los procesos de acuerdo con la metodología definida por la Compañía </t>
  </si>
  <si>
    <r>
      <t xml:space="preserve">Documentar los procesos del negocio de acuerdo con la nueva metodología siguiendo notación BPMN, alineado con la clasificación de procesos PCF y cobit. 
</t>
    </r>
    <r>
      <rPr>
        <b/>
        <sz val="10"/>
        <color theme="1"/>
        <rFont val="Arial Narrow"/>
        <family val="2"/>
      </rPr>
      <t xml:space="preserve">Entregable:  </t>
    </r>
    <r>
      <rPr>
        <sz val="10"/>
        <color theme="1"/>
        <rFont val="Arial Narrow"/>
        <family val="2"/>
      </rPr>
      <t xml:space="preserve">Kit documental publicado en la plataforma documental de gestión de procesos </t>
    </r>
  </si>
  <si>
    <t xml:space="preserve">Mauricio Mantilla </t>
  </si>
  <si>
    <t>Fortalecer los procesos de la Entidad</t>
  </si>
  <si>
    <t>Se fortalecerán los procesos de la SUPERFINANCIERA mediante el plan de mejoramiento de procesos el cual busca integración y reducción de pasos de los mismos. 
Entregable: Documento resumen.</t>
  </si>
  <si>
    <t>Carolina Vargas Lopez</t>
  </si>
  <si>
    <t>GESTIÓN DE CAPACIDADES INSTITUCIONALES</t>
  </si>
  <si>
    <t>TALENTO HUMANO</t>
  </si>
  <si>
    <t>Fortalecer las capacidades del Talento Humano y la Innovación en las entidades del Sector Hacienda</t>
  </si>
  <si>
    <t>Fortalecer la implementación de la política del Talento Humano en las Entidades del Sector</t>
  </si>
  <si>
    <t>Porcentaje de avance en la implementación de las rutas de creación de valor</t>
  </si>
  <si>
    <t>Programar mesas de trabajo con lideres de Talento Humano del Sector Hacienda</t>
  </si>
  <si>
    <t>Realizar 4 Mesas de trabajo con los lideres de Talento Humano del Sector Hacienda</t>
  </si>
  <si>
    <t>Lucia Laiton Poveda</t>
  </si>
  <si>
    <t>Hilda Verónica Tapasco Cedeño</t>
  </si>
  <si>
    <t>Elaborar el plan de trabajo de acuerdo a los resultados del FURAG</t>
  </si>
  <si>
    <t>Revisión del resultado del FURAG y plan de trabajo de cada Entidad</t>
  </si>
  <si>
    <t>Carlos Julián Garavito</t>
  </si>
  <si>
    <t>Implementación del plan de trabajo establecido, Documento con plan de trabajo.</t>
  </si>
  <si>
    <t>Alexander Correa Diaz</t>
  </si>
  <si>
    <t xml:space="preserve">SUPERSOLIDARIA </t>
  </si>
  <si>
    <t>Olga Lucia Muñoz</t>
  </si>
  <si>
    <t>Proveer las vacantes en la planta de la CGN.</t>
  </si>
  <si>
    <r>
      <t xml:space="preserve">Proveer las vacantes en forma definitiva oportunamente, de acuerdo con el Plan Anual de Vacantes 
</t>
    </r>
    <r>
      <rPr>
        <b/>
        <sz val="10"/>
        <color theme="1"/>
        <rFont val="Arial Narrow"/>
        <family val="2"/>
      </rPr>
      <t xml:space="preserve">Entregable: </t>
    </r>
    <r>
      <rPr>
        <sz val="10"/>
        <color theme="1"/>
        <rFont val="Arial Narrow"/>
        <family val="2"/>
      </rPr>
      <t>Vacantes provistas</t>
    </r>
  </si>
  <si>
    <t>Diseñar indicadores clave de TH</t>
  </si>
  <si>
    <r>
      <t xml:space="preserve">Contar con información confiable y oportuna sobre indicadores claves como rotación de personal,  movilidad del personal, ausentismo, etc.
</t>
    </r>
    <r>
      <rPr>
        <b/>
        <sz val="10"/>
        <color theme="1"/>
        <rFont val="Arial Narrow"/>
        <family val="2"/>
      </rPr>
      <t>Entregable:</t>
    </r>
    <r>
      <rPr>
        <sz val="10"/>
        <color theme="1"/>
        <rFont val="Arial Narrow"/>
        <family val="2"/>
      </rPr>
      <t xml:space="preserve"> Batería de indicadores</t>
    </r>
  </si>
  <si>
    <t>Movilidad - Talento Humano</t>
  </si>
  <si>
    <t>Información confiable sobre los Servidores que pueden ser reubicados en otras dependencias, encargarse en otro empleo (incluido libre nombramiento y remoción).</t>
  </si>
  <si>
    <t>Incluir en el PIC los temas de capacitación - MIPG</t>
  </si>
  <si>
    <t>Identificar e incluir en el PIC los temas descritos en MIPG</t>
  </si>
  <si>
    <t>Incluir en el Plan de Bienestar los temas definidos en  MIPG</t>
  </si>
  <si>
    <t>Identificar e incluir en el Plan de Bienestar los temas descritos en MIPG</t>
  </si>
  <si>
    <t>Talento Humano</t>
  </si>
  <si>
    <t xml:space="preserve">Determinar y proponer los ajustes y/o actualizaciones que deben realizarse en el modelo de competencias de la entidad </t>
  </si>
  <si>
    <t>Identificar y proponer los ajustes y/o actualizaciones requeridos para armonizar el Modelo de competencias de la DIAN con las exigencias del PND 2018-2022, con base en los propósitos y retos institucionales para el cuatrienio, buscando aumentar la contribución de cada servidor público en la generación de valor público.</t>
  </si>
  <si>
    <t>Gestión Estratégica de Talento Humano</t>
  </si>
  <si>
    <t>Crear y divulgar a los colaboradores de la Entidad el Plan Estratégico de Talento Humano.</t>
  </si>
  <si>
    <r>
      <t xml:space="preserve">Se creará y dará a conocer a los colaboradores el PETH vigencia 2019, de acuerdo a los lineamientos del DAFP. Así mismo se reportará el cumplimiento, frente a las actividades programadas en el Plan. 
</t>
    </r>
    <r>
      <rPr>
        <b/>
        <sz val="10"/>
        <color theme="1"/>
        <rFont val="Arial Narrow"/>
        <family val="2"/>
      </rPr>
      <t xml:space="preserve">Entregable: </t>
    </r>
    <r>
      <rPr>
        <sz val="10"/>
        <color theme="1"/>
        <rFont val="Arial Narrow"/>
        <family val="2"/>
      </rPr>
      <t>PETH y sus seguimientos.</t>
    </r>
  </si>
  <si>
    <t>Contar con un manual de funciones y competencias ajustado a las directrices vigentes</t>
  </si>
  <si>
    <r>
      <t xml:space="preserve">Crear los manuales del personal de planta, donde se visualicen las funciones y el perfil de cada Colaborador, teniendo en cuenta los núcleos de conocimiento y competencias funcionales. 
</t>
    </r>
    <r>
      <rPr>
        <b/>
        <sz val="10"/>
        <color theme="1"/>
        <rFont val="Arial Narrow"/>
        <family val="2"/>
      </rPr>
      <t>Entregable:</t>
    </r>
    <r>
      <rPr>
        <sz val="10"/>
        <color theme="1"/>
        <rFont val="Arial Narrow"/>
        <family val="2"/>
      </rPr>
      <t xml:space="preserve"> Manuales de los colaboradores de planta.</t>
    </r>
  </si>
  <si>
    <t>30 de abril de 2019</t>
  </si>
  <si>
    <t>Elaborar un informe acerca de las razones de retiro de los colaboradores en la entidad.</t>
  </si>
  <si>
    <r>
      <t xml:space="preserve">Realizar entrevistas de retiro a fin de generar un informe trimestral, donde se evidencie las razones de retiro de los colaboradores. 
</t>
    </r>
    <r>
      <rPr>
        <b/>
        <sz val="10"/>
        <color theme="1"/>
        <rFont val="Arial Narrow"/>
        <family val="2"/>
      </rPr>
      <t xml:space="preserve">Entregable: </t>
    </r>
    <r>
      <rPr>
        <sz val="10"/>
        <color theme="1"/>
        <rFont val="Arial Narrow"/>
        <family val="2"/>
      </rPr>
      <t>Informe Trimestral</t>
    </r>
  </si>
  <si>
    <t>Administración del Talento Humano - Retiro</t>
  </si>
  <si>
    <t>Diseñar acciones orientadas a preparar a los servidores públicos de la Agencia ITRC para su retiro del servicio o readaptación laboral</t>
  </si>
  <si>
    <r>
      <t xml:space="preserve">De cara al concurso de méritos y en atención a los resultados obtenidos en la herramienta de autodiagnóstico a corte 31 de mayo de 2018, la Agencia ITRC debe formular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Plan o acciones diseñadas.</t>
    </r>
  </si>
  <si>
    <t>Implementar las acciones orientadas a preparar a los servidores públicos de la Agencia ITRC para su retiro del servicio o readaptación laboral, previstas para el primer semestre de la vigencia 2019</t>
  </si>
  <si>
    <r>
      <t xml:space="preserve">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Informe o reporte de las acciones implementadas.</t>
    </r>
  </si>
  <si>
    <t>Implementar las acciones orientadas a preparar a los servidores públicos de la Agencia ITRC para su retiro del servicio o readaptación laboral, previstas para el segundo semestre de la vigencia 2019</t>
  </si>
  <si>
    <t>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t>
  </si>
  <si>
    <t xml:space="preserve">Retiro </t>
  </si>
  <si>
    <t>Realizar actividades de reconocimiento de desvinculación</t>
  </si>
  <si>
    <t xml:space="preserve">Diseñar un entregable que enmarque una competencia que haya sido relevante en el desarrollo del trabajo del colaborador que se desvincula. Para dicha identificación se tendrá en cuenta las diferentes evaluaciones según correspondan (Periodo de Prueba, Evaluación de desempeño, etc.) y el criterio del líder de área. </t>
  </si>
  <si>
    <t>Carmen Duilia Prieto</t>
  </si>
  <si>
    <t>Contratistas</t>
  </si>
  <si>
    <t xml:space="preserve">Realizar evaluación de cargas de trabajo </t>
  </si>
  <si>
    <t>Plan de trabajo y la implementación, para evaluación de cargas de trabajo en los funcionarios y contratistas, articuladas con la necesidad para el cumplimiento de la Misión de la entidad.</t>
  </si>
  <si>
    <t xml:space="preserve">Gestión y administración de la información de retiro  </t>
  </si>
  <si>
    <t xml:space="preserve">Desarrollar mecanismo sistematizado que contenga estadística de información de servidores que se retiran (Entrevistas, causa de retiro, evaluación; como insumo para alimentar el plan de previsión del decreto 612 de 2018. </t>
  </si>
  <si>
    <t xml:space="preserve">Informe sobre el análisis de las causas de retiro de funcionarios y las acciones con planes del decreto 612 de 2018. </t>
  </si>
  <si>
    <t>La Gestion del Talento humano frente al Servicio al ciudadano</t>
  </si>
  <si>
    <t xml:space="preserve">Realizar evaluación del servicio ofrecido en la atención al ciudadano </t>
  </si>
  <si>
    <t xml:space="preserve">Definir mecanismos de evaluación periódica del desempeño de los servidores frente al servicio al ciudadano, para toma de decisiones de capacitación.  </t>
  </si>
  <si>
    <t xml:space="preserve">Planeación Estratégica del Talento humano </t>
  </si>
  <si>
    <t xml:space="preserve">Revisar el plan estratégico de talento humano en su integralidad </t>
  </si>
  <si>
    <t>Actualizar el Plan Estratégico de Talento Humano, en los temas, el cual debe contener los planes y programas del decreto 612 de 2018, la implementación y evaluación de su eficacia. 
(Vacantes, previsión de recursos humanos, capacitación, incentivos, Seguridad y salud en el trabajo, monitoreo al SIGEP, evaluación de desempeño, inducción y reinducción, medición del clima organizacional. Todos socializados, implementados y evaluados.</t>
  </si>
  <si>
    <t>Gestión de la información (planeación)</t>
  </si>
  <si>
    <t>Realizar una organización general a las bases de datos de información</t>
  </si>
  <si>
    <t>Bases de datos que incluyan los gerentes públicos, actualizadas, organizadas que permitan generar reportes confiables y oportunos.
Que permita:
- Identificar la totalidad de información académica, laboral y personal requerida para la generación de informes o reportes confiables de la planta de personal de La Unidad.
- Verificar si existen servidores de carrera con derecho preferencial para una eventual vacante de carrera, que genera reportes oportunos y verificables.
- Identificar la totalidad de información académica, laboral y personal de los Gerentes Públicos requerida para la generación de informes o reportes confiables.</t>
  </si>
  <si>
    <t>Capacitación</t>
  </si>
  <si>
    <t>Incluir y ejecutar en el Plan Institucional de Capacitación - Programas del sector Función Pública.</t>
  </si>
  <si>
    <t>Plan Institucional de Capacitación, que evidencie vinculación de programas del sector Función Pública.</t>
  </si>
  <si>
    <t>Gerencia pública</t>
  </si>
  <si>
    <t xml:space="preserve">Incluir y ejecutar en el Plan Institucional de Capacitación - Programas de desarrollo de competencias de los gerentes públicos </t>
  </si>
  <si>
    <t>Plan Institucional de Capacitación, que evidencie vinculación de programas de desarrollo de competencias para Gerentes Públicos de La Unidad.</t>
  </si>
  <si>
    <t>INTEGRIDAD</t>
  </si>
  <si>
    <t>Fortalecer la implementación de la política de integridad en las Entidades del Sector</t>
  </si>
  <si>
    <t>Porcentaje de avance en la implementación de la política de integridad</t>
  </si>
  <si>
    <t>Realizar el reporte de avance en la interiorización del Código de Integridad</t>
  </si>
  <si>
    <t>Aplicación del instrumento de medición y consolidación de resultado.
Producto: Plan de Trabajo
El reporte de la tarea es trimestral</t>
  </si>
  <si>
    <t>Ministerio de Hacienda y Crédito Público</t>
  </si>
  <si>
    <t xml:space="preserve">María del Pilar González </t>
  </si>
  <si>
    <t>Camilo Cleves Barney</t>
  </si>
  <si>
    <t>Realizar la implementación del programa de Cumplimiento</t>
  </si>
  <si>
    <t>Iniciar la implementación del modelo de Cumplimiento desarrollado en el 2018.</t>
  </si>
  <si>
    <t>Crear y divulgar el Código de Integridad, de acuerdo a los lineamientos del DAFP</t>
  </si>
  <si>
    <r>
      <t xml:space="preserve">Teniendo en cuenta los lineamientos de la Función Pública, se establecerá un Código de Integridad para la Entidad y se socializará a los grupos de interés, por medio de campañas en busca de interiorizar este documento en las personas. 
</t>
    </r>
    <r>
      <rPr>
        <b/>
        <sz val="10"/>
        <color theme="1"/>
        <rFont val="Arial Narrow"/>
        <family val="2"/>
      </rPr>
      <t xml:space="preserve">Entregable: </t>
    </r>
    <r>
      <rPr>
        <sz val="10"/>
        <color theme="1"/>
        <rFont val="Arial Narrow"/>
        <family val="2"/>
      </rPr>
      <t>Código de Integridad adoptado y socializado a los colaboradores.</t>
    </r>
  </si>
  <si>
    <t xml:space="preserve">Ejecutar un Plan de mejora en la implementación del Código de Integridad. 
</t>
  </si>
  <si>
    <t xml:space="preserve">Generar espacios de retroalimentación entre el comité de G y D y los funcionarios, tales como grupos de intercambio, encuestas, correo electrónico, entre otras que permitan recolectar ideas que ayuden a mejorar la implementación del Código de Integridad. </t>
  </si>
  <si>
    <t>Alexandra Bustos</t>
  </si>
  <si>
    <t>Formular y socializar el Plan de Implementación del Código de Integridad de la vigencia 2019</t>
  </si>
  <si>
    <r>
      <t xml:space="preserve">A partir de los resultados obtenidos en FURAG 2019, elaborar el Plan de Implementación del Código de Integridad, y socializarlo a todos los servidores públicos de la Agencia ITRC, mediante una campaña de expectativa u otro mecanismo.
</t>
    </r>
    <r>
      <rPr>
        <b/>
        <sz val="10"/>
        <color theme="1"/>
        <rFont val="Arial Narrow"/>
        <family val="2"/>
      </rPr>
      <t>Entregable:</t>
    </r>
    <r>
      <rPr>
        <sz val="10"/>
        <color theme="1"/>
        <rFont val="Arial Narrow"/>
        <family val="2"/>
      </rPr>
      <t xml:space="preserve"> Plan de Implementación del Código de Integridad en la Agencia ITRC.</t>
    </r>
  </si>
  <si>
    <t>Evaluar los resultados de la implementación del Código de Integridad en la vigencia 2019</t>
  </si>
  <si>
    <r>
      <t xml:space="preserve">Evaluar la efectividad de las acciones contempladas en el Plan de Implementación del Código de Integridad, observando el nivel de apropiación de los conceptos en los servidores públicos de la entidad.
</t>
    </r>
    <r>
      <rPr>
        <b/>
        <sz val="10"/>
        <color theme="1"/>
        <rFont val="Arial Narrow"/>
        <family val="2"/>
      </rPr>
      <t>Entregable:</t>
    </r>
    <r>
      <rPr>
        <sz val="10"/>
        <color theme="1"/>
        <rFont val="Arial Narrow"/>
        <family val="2"/>
      </rPr>
      <t xml:space="preserve"> Informe y/o reporte de evaluación.</t>
    </r>
  </si>
  <si>
    <t>Condiciones institucionales idóneas para la implementación y gestión del Código de Integridad</t>
  </si>
  <si>
    <t>Realizar un diagnóstico que permita identificar si las estrategias de comunicación para promover el Código de Integridad durante la vigencia 2018 fueron efectivas en los servidores de La Unidad.</t>
  </si>
  <si>
    <t>Evaluación o encuesta diagnóstica a los servidores públicos referente al conocimiento del Código de Integridad</t>
  </si>
  <si>
    <t>Establecer un programa de reconocimiento institucional que fomente los comportamientos del Código de Integridad y permita la retroalimentación de los líderes con sus equipos de trabajo.</t>
  </si>
  <si>
    <t>Publicación de reconocimientos institucionales realizados por comportamientos asociados al Código de Integridad. Actividad con periodicidad Semestral.</t>
  </si>
  <si>
    <t>Incluir en el Plan Institucional de Capacitación - Programas de Inducción y Reinducción - la divulgación del Código de Integridad.</t>
  </si>
  <si>
    <t>Plan Institucional de Capacitación, que evidencie vinculación del Código de Integridad en los programas de Inducción y Reinducción.</t>
  </si>
  <si>
    <t>Promoción de la gestión del Código de Integridad</t>
  </si>
  <si>
    <t>Ejecutar actividades planeadas dentro de las actividades de capacitación y cultura organizacional, que fomenten los valores institucionales.</t>
  </si>
  <si>
    <t>Socializaciones y piezas de comunicación, remitidas a los funcionarios en relación con el Código de Integridad. Actividad con periodicidad Semestral.</t>
  </si>
  <si>
    <t>Realizar un diagnóstico que permita identificar si las estrategias de comunicación para promover el Código de Integridad fueron efectivas en los servidores de La Unidad durante el año 2019.</t>
  </si>
  <si>
    <t>Evaluación o encuesta diagnóstica a los servidores públicos referente al conocimiento del Código de Integridad y las estrategias utilizadas.</t>
  </si>
  <si>
    <t>GESTIÓN DEL CONOCIMIENTO Y LA INNOVACIÓN</t>
  </si>
  <si>
    <t>Fortalecer la implementación de la política de Gestión de Conocimiento e Innovación en las Entidades del Sector</t>
  </si>
  <si>
    <t>Porcentaje de avance en la implementación de la política de Gestión de Conocimiento e Innovación</t>
  </si>
  <si>
    <t>Pendiente calculo</t>
  </si>
  <si>
    <t>Evaluar la viabilidad para la creación de una Red de Gestión de Conocimiento e Innovación Sector Hacienda</t>
  </si>
  <si>
    <t>Se evaluará la viabilidad de crear una red para que las entidades del SH, se encarguen de gestionar proyectos comunes que puedan hacer destacar al Sector dentro del gobierno</t>
  </si>
  <si>
    <t>Catherine Cifuentes</t>
  </si>
  <si>
    <t>Formular plan de trabajo para la definición de estrategias sectoriales e institucionales de Gestión de Conocimiento e Innovación</t>
  </si>
  <si>
    <t>De acuerdo con los resultados del diagnóstico y el informe de la "Misión estrategia" entregado por FINDETER, se propone con las entidades realizar un plan de trabajo para abordar la estrategias en torno a la GestIón de Conocimiento e Innovacción</t>
  </si>
  <si>
    <t>Porcentaje de avance en la implementación de la política de  Gestión de Conocimiento e Innovación</t>
  </si>
  <si>
    <t>Aplicar instrumento de diagnóstico de la política de Gestión del Conocimiento e Innovación definida por el DAFP</t>
  </si>
  <si>
    <t>Aplicar instrumento de diagnostico de la política de Gestión del Conocimiento e Innovación definida por el DAFP</t>
  </si>
  <si>
    <t>Gestión del Conocimiento</t>
  </si>
  <si>
    <t>Proponer un programa de formación permanente de Gerentes</t>
  </si>
  <si>
    <t xml:space="preserve">Proponer en el Plan institucional de capacitación, la incorporación de las necesidades de formación y actualización de la alta gerencia,  que desarrolle y mantenga habilidades que permitan garantizar los niveles de competencia deseados, para lograr los objetivos y retos institucionales  del cuatrienio </t>
  </si>
  <si>
    <t>Desarrollar pilotos de innovación</t>
  </si>
  <si>
    <t>Desarrollar pilotos de innovación como parte del proyecto de definición del modelo de innovación.</t>
  </si>
  <si>
    <t>Realizar actividades de transferencia de conocimiento</t>
  </si>
  <si>
    <t>Realizar actividades acorde al modelo de gestión de conocimiento de transferencia.</t>
  </si>
  <si>
    <t>Generar acciones para identificar riesgos de Capital Intelectual</t>
  </si>
  <si>
    <t>Generar dos (2) acciones para identificar los riesgos relacionados con la fuga de capital intelectual de la Entidad junto con el plan de acción para su tratamiento</t>
  </si>
  <si>
    <t>Gestión de la Innovación</t>
  </si>
  <si>
    <t>Generar proyectos de I + D + I</t>
  </si>
  <si>
    <t xml:space="preserve">Generar dos (2) proyectos o actividades de I+D+I en Ctel </t>
  </si>
  <si>
    <t>Formular retos de Innovación</t>
  </si>
  <si>
    <t xml:space="preserve">Formular, ejecutar y hacer seguimiento a dos (2) proyectos de innovación que tengan como objetivo el cumplimiento de atender necesidades detectadas al interior de la organización  </t>
  </si>
  <si>
    <t>Identificar, clasificar y socializar el capital Intelectual</t>
  </si>
  <si>
    <t>Identificar, clasificar y socializar el capital intelectual y el Mapa de Conocimiento de dos (2) áreas o procesos de la Entidad</t>
  </si>
  <si>
    <t xml:space="preserve">Ejecutar el plan de gestión del conocimiento </t>
  </si>
  <si>
    <t>1. Identificación y priorización de procesos críticos en conocimiento.
2. Identificación y evaluación de las brechas de conocimiento.</t>
  </si>
  <si>
    <t>Mauricio Mantilla Alvarez</t>
  </si>
  <si>
    <t>Describir si se ha realizado alguna actividad relacionada con  "Aplicar instrumento de diagnóstico de la política de Gestión del Conocimiento e Innovación definida por el DAFP"</t>
  </si>
  <si>
    <t>La Subdirección de Talento Humano propuso el procedimiento de Gestión del Conocimiento dentro de la SFC. Adicionalmente, se tiene contemplado dentro del Plan de Contratación, efectuar un proceso de inteligencia artificial en el marco de Gestión del Conocimiento de la Entidad. Entregable: Documento resumen.</t>
  </si>
  <si>
    <t>Promover la adecuada administración de los recursos físicos, financieros y la defensa técnica de las Entidades del Sector Hacienda.</t>
  </si>
  <si>
    <t>Implementar buenas practicas para la administración de recursos financieros en las Entidades del Sector Hacienda</t>
  </si>
  <si>
    <t>Promedio de ejecución del presupuesto de las entidades del sector hacienda</t>
  </si>
  <si>
    <t>Evaluar la viabilidad para la creación de una Red Financiera del Sector Hacienda</t>
  </si>
  <si>
    <t>Red Financiera del Sector Hacienda, como un mecanismo que integre a los funcionarios de las áreas financieras de todas las entidades del sector.</t>
  </si>
  <si>
    <t>María del Pilar Florido Caicedo</t>
  </si>
  <si>
    <t>Victor Manuel Ciro</t>
  </si>
  <si>
    <t>Gestión Presupuestal</t>
  </si>
  <si>
    <t>Desarrollar la Planeación Institucional a través de los planes, programas y proyectos, armonizada con el cierre de brechas de MIPG.</t>
  </si>
  <si>
    <t>Planeación incluyendo el cierre de brechas de MIPG.</t>
  </si>
  <si>
    <t>Implementar buenas prácticas para la administración presupuestal de Findeter</t>
  </si>
  <si>
    <t>Establecimiento de reuniones mensuales para el seguimiento a la ejecución del presupuesto de la Entidad</t>
  </si>
  <si>
    <t>Desarrollar mecanismos para un adecuado ejercicio de defensa jurídica de las Entidades del Sector Hacienda.</t>
  </si>
  <si>
    <t xml:space="preserve"> Porcentaje de entidades que participan en las actividades de las  mesas sectoriales de defensa jurídica</t>
  </si>
  <si>
    <t>Sin línea base</t>
  </si>
  <si>
    <t xml:space="preserve">Realizar mesas de trabajo con las entidades en las que son vinculados con el Ministerio como parte procesal </t>
  </si>
  <si>
    <t>Se desarrollaran las mesas de trabajo para definir las estrategia de defensa respecto a los procesos judiciales en los que el Ministerio sea parte procesal.</t>
  </si>
  <si>
    <t>Diego Rivera</t>
  </si>
  <si>
    <t>Sandra Díaz</t>
  </si>
  <si>
    <t>Participar en las sesiones (2) programadas en el Subcomité Sectorial para la Defensa Judicial del Sector Hacienda</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</si>
  <si>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</si>
  <si>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 xml:space="preserve">Alvaro Torres y/o Saray Chajin </t>
  </si>
  <si>
    <t>Defensa Jurídica</t>
  </si>
  <si>
    <t>Diseñar, desarrollar y poner en marcha  un sistema electrónico de información para el proceso de Representación Externa de la DIAN</t>
  </si>
  <si>
    <t xml:space="preserve">Servicio informático integral de procesos judiciales, habilitado y actualizado a nivel nacional, acorde al modelo de Gestión Jurídica que comprenda todas las etapas, gerencia de la información, planeación, seguimiento, control, y manejo de riesgos e indicadores. </t>
  </si>
  <si>
    <t>Efectuar medición y seguimiento a los resultados en la aplicación de las políticas de prevención de daño antijurídico adoptadas por la entidad.</t>
  </si>
  <si>
    <t>Medición y seguimiento a la política de prevención del daño antijurídico.</t>
  </si>
  <si>
    <t>Comité de Conciliación</t>
  </si>
  <si>
    <t xml:space="preserve">Revisar reglamento del Comité de Conciliación. </t>
  </si>
  <si>
    <t xml:space="preserve">Revisión por lo menos una vez al año del reglamento del Comité de Conciliación. </t>
  </si>
  <si>
    <t>Establecer procedimiento de cargas de procesos</t>
  </si>
  <si>
    <t>Establecimiento del procedimiento que garantiza cargas de procesos que permitan la atención adecuada de cada uno de ellos. (Evidencia)</t>
  </si>
  <si>
    <t>Medir y evaluar la tasa de éxito procesal</t>
  </si>
  <si>
    <t>Medición y evaluación de la tasa de éxito procesal</t>
  </si>
  <si>
    <t>Realizar difusión y/o capacitación de los planes de daño antijurídico.</t>
  </si>
  <si>
    <t>Difusión y/o capacitación de los planes de daño antijurídico.</t>
  </si>
  <si>
    <t>Actualizar el sistema de información litigioso del estado eKogui.</t>
  </si>
  <si>
    <t>Actualización procesal judicial con la consulta permanente en el sistema de información litigioso del estado eKogui, en la funcionalidad del indicador Tasa de éxito.</t>
  </si>
  <si>
    <t>Realizar el reporte de indicadores a la ANDJE</t>
  </si>
  <si>
    <t>Enviar a la ANDJE  el estado de los indicadores de resultado (de qué manera se impactó la causa primaria que se pretendía atacar con base en los hechos, reclamaciones, derechos de petición, ocurrencia de siniestros, según sea el caso) incorporados en el plan de acción, presentados luego de implementada la política.</t>
  </si>
  <si>
    <t>Mauricio Ariza</t>
  </si>
  <si>
    <t>02/28/2019</t>
  </si>
  <si>
    <t>Prevención del daño antijurídico</t>
  </si>
  <si>
    <t>Realizar y publicar una Circular Externa dirigida a la ciudadanía para dar a conocer las reglas unificadas establecidas por las Altas Corporaciones Judiciales (reliquidación pensión legal) respecto a la correcta interpretación del régimen de transición.</t>
  </si>
  <si>
    <t>La circular externa se publicará en la página web de la Entidad, dejando clara la postura y los lineamientos dados por esas Corporaciones Judiciales, que deben asumir las entidades y jueces de la República  en la definición de estos casos.</t>
  </si>
  <si>
    <t>Elaborar un primer plan de comunicaciones relacionado con los temas de pensión gracia.</t>
  </si>
  <si>
    <t>Se incluirán temas de población beneficiaria, pruebas que soporten el reconocimiento del derecho.</t>
  </si>
  <si>
    <t>Realizar actividades de orientación e información para los pensionados sobre la aplicación de la compatibilidad pensional en las pensiones legales, convencionales y sanción a cargo de la Unidad.</t>
  </si>
  <si>
    <t>Elaboración y publicación en la página web de un video informativo para la ciudadanía y pensionados de la Unidad.</t>
  </si>
  <si>
    <t>Identificar los motivos de las condenas (errores administrativos o en la defensa judicial) y preparar un informe detallado de las razones por las cuales la entidad fue condenada, para proponer acciones correctivas en el trámite de determinación de derechos pensionales y para fortalecer las estrategias y argumentos de defensa judicial.</t>
  </si>
  <si>
    <t>Los resultados obtenidos y las acciones correctivas implementadas se informarán al Comité de Conciliación y Defensa Judicial.</t>
  </si>
  <si>
    <t>Realizar el requerimiento de creación de la Solicitud de Obligación Pensional por parte del área jurídica o la creación de la Solicitud de Novedades de Nómina por el área respectiva, para la revisión y verificación de actos administrativos de cumplimiento de fallos, cuando se tenga conocimiento de un mandamiento de pago.</t>
  </si>
  <si>
    <t>Una vez se tenga conocimiento de un mandamiento de pago, se procederá a la solicitud la creación de la SOP por parte del área jurídica o la creación de la SNN por el área respectiva, para la revisión y verificación de actos administrativos de cumplimiento de fallos, en la que se verifique su cabal cumplimiento, y en caso contrario, atenderlos de forma inmediata y remitir esta información al área jurídica para que sirvan de insumo en la defensa de los intereses de la entidad y evitar con ello la condena dentro del proceso ejecutivo.
Efectuar seguimiento, establecer e implementar acciones por la Dirección de Pensiones, Director Jurídico y sus respectivas Subdirecciones, para garantizar  la revisión y cabal cumplimiento de los  fallos  judiciales.
Efectuar seguimiento, establecer e implementar acciones por la Dirección de Pensiones, Director Jurídico y sus respectivas Subdirecciones, para garantizar  la revisión y cabal cumplimiento de los  fallos  judiciales.</t>
  </si>
  <si>
    <t>Socializar con los funcionarios y contratistas UGPP los lineamientos del Comité de Conciliación, en relación con la liquidación y pago de intereses moratorios, derivados de las condenas judiciales, específicamente respecto de los intereses dispuestos en el artículo 177 del Código Contencioso Administrativo –CCA- y en el artículo 192 Código de Procedimiento Administrativo y de lo Contencioso Administrativo.</t>
  </si>
  <si>
    <t>Reuniones presenciales, virtual y sesión filmada, según el caso. Cada 3 meses en el 2019, se reforzarán las socializaciones conforme a los resultados judiciales obtenidos para tales fechas.</t>
  </si>
  <si>
    <r>
      <t xml:space="preserve">Se revisará la metodología de gestión de Riesgos alineada con el Modelo de Privacidad y Seguridad de la Información, la cual debe ser revisada y ajustada si es el caso, acorde con la nueva Guía. Se realizarán las acciones que correspondan para la vigencia 2019.
Desarrollo y ejecución de las fases contempladas en el Anexo 4:
Fase 1. Planificación de la GRSD
Fase 2: Ejecución
Fase 3: Monitoreo y revisión
Fase 4: Mejoramiento continuo de la gestión del riesgo de seguridad digital.
</t>
    </r>
    <r>
      <rPr>
        <b/>
        <sz val="8"/>
        <color rgb="FF002060"/>
        <rFont val="Arial Narrow"/>
        <family val="2"/>
      </rPr>
      <t>Se incluye comentario del líder Sectorial de Gobierno Digital:</t>
    </r>
    <r>
      <rPr>
        <sz val="8"/>
        <color rgb="FFFF0000"/>
        <rFont val="Arial Narrow"/>
        <family val="2"/>
      </rPr>
      <t xml:space="preserve"> </t>
    </r>
    <r>
      <rPr>
        <u/>
        <sz val="8"/>
        <color rgb="FFFF0000"/>
        <rFont val="Arial Narrow"/>
        <family val="2"/>
      </rPr>
      <t>" La actividad debe ampliarse a 2021 pero para el caso del plan 2019, se incluye lo que esté al alcance en esta vigencia."</t>
    </r>
  </si>
  <si>
    <t>Realizar el diseño o mejora de procesos, incluyendo análisis costo-beneficio</t>
  </si>
  <si>
    <t>Asegurar al menos dos (2) procesos de la cadena de valor. Tener en cuenta dentro de la mejora de los procesos y procedimientos el análisis de costo-beneficio de los mismos.</t>
  </si>
  <si>
    <t>Subcomité Sectorial para la Defensa Judicial del Sector Hacienda</t>
  </si>
  <si>
    <t>DESCRIPCIÓN</t>
  </si>
  <si>
    <t>Fecha de Inicio</t>
  </si>
  <si>
    <t>Fecha de Fin</t>
  </si>
  <si>
    <t>Fuente de Financiación</t>
  </si>
  <si>
    <t>SG-SST</t>
  </si>
  <si>
    <t>Implementación, mantenimiento y mejoramiento del Sistema de Gestión en Seguridad y Salud en el Trabajo</t>
  </si>
  <si>
    <t>Revisar Política SST</t>
  </si>
  <si>
    <t>Fabio Cortés / Liliana Tamara / Liliana Zapata</t>
  </si>
  <si>
    <t>Revisar Objetivos SST</t>
  </si>
  <si>
    <t>Elaborar Rendición de cuentas del desarrollo del SG-SST</t>
  </si>
  <si>
    <t xml:space="preserve">Fabio Cortés   </t>
  </si>
  <si>
    <t>Actualizar matriz legal en SST</t>
  </si>
  <si>
    <t>Establecer procedimiento de SST en contratación</t>
  </si>
  <si>
    <t>Establecer criterios en SST para evaluación y selección de proveedores y contratistas</t>
  </si>
  <si>
    <t>Establecer procedimiento de Gestión del cambio en SST</t>
  </si>
  <si>
    <t>Actualizar matriz de identificación de peligros</t>
  </si>
  <si>
    <t>Definir e implementar indicadores del SG-SST</t>
  </si>
  <si>
    <t>Realizar autoevaluación SG-SST 2020</t>
  </si>
  <si>
    <t>Realizar Plan de mejora y Plan Anual 2021</t>
  </si>
  <si>
    <t>Realizar auditoría interna al SG-SST</t>
  </si>
  <si>
    <t>Prevención de enfermedades ocupacionales</t>
  </si>
  <si>
    <t>Definir plan de intervención con base en el diagnóstico de salud</t>
  </si>
  <si>
    <t>Realizar indicadores de ausentismo</t>
  </si>
  <si>
    <t>Realizar Chequeos ejecutivos a Directivos</t>
  </si>
  <si>
    <t>Presupuesto Salud Ocupacional</t>
  </si>
  <si>
    <t>Prevención del riesgo biomecánico</t>
  </si>
  <si>
    <t>Ejecutar Plan resultante de resultados del PVE realizado</t>
  </si>
  <si>
    <t>ARL</t>
  </si>
  <si>
    <t>Prevención de enfermedades generales y ocupacionales derivadas de condiciones intralaborales, estralaborales e individuales</t>
  </si>
  <si>
    <t>Realizar grupos de intervención de Riesgo Psicosocial</t>
  </si>
  <si>
    <t>Realizar seguimiento a planes de acción resultantes de la intervención</t>
  </si>
  <si>
    <t>Promoción de hábitos de vida saludables y prevención de enfermedades generales</t>
  </si>
  <si>
    <t>Campaña Prevención de consumo de alcohol y tabaco</t>
  </si>
  <si>
    <t>Reforzar e incentivar uso de Sala amigas de la Familia Lactante</t>
  </si>
  <si>
    <t>Reforzar uso aplicativo Citas Médicas</t>
  </si>
  <si>
    <t>Realizar seguimiento a Programa de Riesgo Cardiovascular</t>
  </si>
  <si>
    <t>Presupuesto Bienestar</t>
  </si>
  <si>
    <t>Ejecutar la Semana de la Salud</t>
  </si>
  <si>
    <t>ARL - EPS - AFP</t>
  </si>
  <si>
    <t>Prevención de accidentes e incidentes laborales</t>
  </si>
  <si>
    <t>Realizar inspecciones de SST</t>
  </si>
  <si>
    <t>COPASST</t>
  </si>
  <si>
    <t>Reforzar uso aplicativo Canal Seguro</t>
  </si>
  <si>
    <t>Revisar necesidad de EPP al personal aplicable</t>
  </si>
  <si>
    <t>Realizar investigaciones de accidentes de trabajo</t>
  </si>
  <si>
    <t>Ejecutar entrenamiento de trabajo en alturas para el personas del área técnica</t>
  </si>
  <si>
    <t>Realizar seguimiento a hallazgos encontrados en estudios de higiene</t>
  </si>
  <si>
    <t>Preparación y respuesta ante emergencias en el entorno laboral</t>
  </si>
  <si>
    <t>Actualizar Plan de Emergencias</t>
  </si>
  <si>
    <t>Realizar simulacro SST</t>
  </si>
  <si>
    <t>Brigada de Emergencia</t>
  </si>
  <si>
    <t>Realizar simulacro ambiental</t>
  </si>
  <si>
    <t>Convocatoria Brigadistas nuevos</t>
  </si>
  <si>
    <t>Formación en temas de seguridad y salud en el trabajo en aras de prevenir accidentes y enfermedades laborales</t>
  </si>
  <si>
    <t xml:space="preserve">Curso Virtual SG - SST </t>
  </si>
  <si>
    <t>Formación Integral a la Brigada de Emergencia</t>
  </si>
  <si>
    <t>Formación a COPASST</t>
  </si>
  <si>
    <t>Formación a Comité de Convivencia Laboral</t>
  </si>
  <si>
    <t>Divulgación Plan de emergencias a todo el personal</t>
  </si>
  <si>
    <t>Capacitación en Higiene Postural a todo el personal</t>
  </si>
  <si>
    <t xml:space="preserve">OBJETIVO </t>
  </si>
  <si>
    <t>Planear, organizar, ejecutar y evaluar las actividades encaminados al cumplimiento de los objetivos del Sistema  de Gestión  en Seguridad y Salud en el Trabajo de la Financiera de Desarrollo Territorial S.A FINDETER, tendientes a preservar, mantener y mejorar la salud individual y colectiva de los colaboradores, con el fin de  convertirlos en contribuidores más activos en el cumplimiento del objeto misional de la institucional y el compromiso a crear ambientes sanos de trabajo, al tiempo que se cumplan con los requisitos de funcionamiento establecidos por los entes correspondientes, desarrollándose e forma integral e interdisciplinaria.</t>
  </si>
  <si>
    <t xml:space="preserve">ALCANCE </t>
  </si>
  <si>
    <t xml:space="preserve">Inicia con la identificación de las actividades necesarias para el fortalecimiento del sistema hasta el seguimiento y control de las actividades del SG-SST </t>
  </si>
  <si>
    <t xml:space="preserve">Potencializar el conocimiento e mpactar en los trabajadores las tres dimensiones del aprendizaje: SABER, SABER HACER Y SABER SER, para ser mejores personas integralmente, encontrando sentido a su labor y apuntando al balance de vida personal, familiar y laboral.
</t>
  </si>
  <si>
    <t xml:space="preserve">El Plan de Formación de FINDETER está dirigido a todos los trabajadores que integran FINDETER, ya sean de planta o que estén en misión en la Entidad, los aprendices del SENA y los practicantes universitarios, entre otros, con el fin de mejorar sus competencias, fomentando la creación de valor compartido con el desarrollo profesional y personal hacia el logro de los objetivos estratégicos. </t>
  </si>
  <si>
    <t>Jefatura de Talento Humano</t>
  </si>
  <si>
    <t>Integrar a los nuevos trabajadores  a la cultura organizacional, enfoque de la misión, visión y objetivos estratégicos, lineamientos como empresa familiarmente responsable,   creando sentido de pertenencia hacia la organización.</t>
  </si>
  <si>
    <t>Entrega de un mensaje escrito de bienvenida a la entidad, invitándole a afianzarse en la cultura organizacional.</t>
  </si>
  <si>
    <t>Realización del curso virtual que permite contextualizar al nuevo trabajador en los distintos temas de interés general sobre la Entidad.</t>
  </si>
  <si>
    <t>Recibimiento al nuevo trabajador reforzando los temas clave para su ingreso.</t>
  </si>
  <si>
    <t xml:space="preserve">Induccion especifica al cargo </t>
  </si>
  <si>
    <t>Integrar al trabajador a la cultura organizacional en virtud de los cambios producidos en cualquiera de los temas que se definan, fortaleciendo su sentido de pertenencia e identidad frente a la Findeter.</t>
  </si>
  <si>
    <t>Capacitación anual sobre el SARLAFT.</t>
  </si>
  <si>
    <t>Oficial de Cumplimiento</t>
  </si>
  <si>
    <t>Capacitaciones en servicio al cliente para toda la Entidad</t>
  </si>
  <si>
    <t>Abril
Mayo
Agosto</t>
  </si>
  <si>
    <t>Capacitar a los trabajadores para brindar o fortalecer el conocimiento integral de la Entidad, con el propósito de lograr su alineación con la estrategia corporativa y la comprension en las directrices de la Financiera.</t>
  </si>
  <si>
    <t>Curso de actualización en nueva normatividad en SGSST</t>
  </si>
  <si>
    <t xml:space="preserve">Capacitación Códigos  Etica e Integridad y Gobierno Corporativo  </t>
  </si>
  <si>
    <t>Actualizar, ampliar o mejorar el nivel de conocimientos y experiencias de los trabajadores, a fin de potenciar su desempeño de funciones técnicas, profesionales, directivas o de gestión.</t>
  </si>
  <si>
    <t>Congreso de Gerencia de Proyectos del PMI</t>
  </si>
  <si>
    <t>Dirección PMO</t>
  </si>
  <si>
    <t>Diplomado en gestión ágil de proyectos SCRUM</t>
  </si>
  <si>
    <t>Curso y examen de certificación como Project Management Professional 1 persona de la PMO</t>
  </si>
  <si>
    <t xml:space="preserve">Capacitación técnica en Power BI </t>
  </si>
  <si>
    <t>Dirección de Ciudades y Competitividad</t>
  </si>
  <si>
    <t>Introducción a la evaluación de impacto para la gestión pública</t>
  </si>
  <si>
    <t>Vicepresidencia Desarrollo Territorial</t>
  </si>
  <si>
    <t>Congreso Panamericano de Lavado de Activos y Financiación del Terrorismo (Oficial de Cumplimiento Principal y su suplente)</t>
  </si>
  <si>
    <t>capacitación para todos los abogados de la Dirección Jurídica, Dirección de Contratación y Contratación derivada en Derecho Sustancial</t>
  </si>
  <si>
    <t>Diplomado Presencial en temas presupuestales</t>
  </si>
  <si>
    <t>Grupo de Presupuesto</t>
  </si>
  <si>
    <t>Curso Presencial en temas presupuestales</t>
  </si>
  <si>
    <t>Curso / Seminario de la gestion presupuestal en el sector público</t>
  </si>
  <si>
    <t>Curso de analisis financiero que permita robustecer las estimaciones financieras de la entidad.</t>
  </si>
  <si>
    <t>Vicepresidencia de Planeación</t>
  </si>
  <si>
    <t>Maestria en Administración-MBA</t>
  </si>
  <si>
    <t>Vicepresidencia de Planeación (vicepresidenta de planeación)</t>
  </si>
  <si>
    <t>Seminario Asobancaria-Mercado de Capitales</t>
  </si>
  <si>
    <t>Dirección de Tesorería</t>
  </si>
  <si>
    <t>Certificacion ante AMV</t>
  </si>
  <si>
    <t>Participacion taller internacional ALIDE</t>
  </si>
  <si>
    <t>Congreso de Calidad</t>
  </si>
  <si>
    <t>Gerencia de Planeación y Gestión</t>
  </si>
  <si>
    <t>Diplomado en Gestión de procesos de Procesos</t>
  </si>
  <si>
    <t>Diplomados para el equipo de estrategia en temas de prospectiva estratégica, nuevas tendencias de planeación estratégica, esquemas de compensación variable</t>
  </si>
  <si>
    <t>Capacitacion en aspectos de negocios fiduciarios</t>
  </si>
  <si>
    <t>Dirección de Planeación de Negocios Fiduciarios</t>
  </si>
  <si>
    <t>Curso en aspectos relevantes en contratacion</t>
  </si>
  <si>
    <t>Diplomado NIIF-NIC</t>
  </si>
  <si>
    <t>Diplomado en Finanzas para no financieros</t>
  </si>
  <si>
    <t>Actualización en normatividad sobre seguridad social asisten 2 trabajadores</t>
  </si>
  <si>
    <t>Diplomado en normatividad tributaria para 2 trabajadores</t>
  </si>
  <si>
    <t>Congreso talento humano 2020</t>
  </si>
  <si>
    <t>Foros relacionados con la actualización en temas de Bienestar y calidad de vida</t>
  </si>
  <si>
    <t>Actualización en temas relacionados con selección de personal</t>
  </si>
  <si>
    <t>Capacitacion anual SARO (circular básica y contable de SARO)</t>
  </si>
  <si>
    <t>Coordinación de Riesgos No Financieros</t>
  </si>
  <si>
    <t xml:space="preserve">Diplomado en riesgo financiero para personal de riesgo no financiero </t>
  </si>
  <si>
    <t>Curso en gesión de Riesgos</t>
  </si>
  <si>
    <t>Coordinación de Riesgos Financieros</t>
  </si>
  <si>
    <t>Diplomado de Finanzas Básicas para Abogados</t>
  </si>
  <si>
    <t>Diplomado en contratación, tecnologías de la información o finanzas básicas para no financieros</t>
  </si>
  <si>
    <t>Vicepresidencia de Operaciones</t>
  </si>
  <si>
    <t xml:space="preserve">Diplomado en costos y presupuestos estrategicos </t>
  </si>
  <si>
    <t>Dirección de Operaciones</t>
  </si>
  <si>
    <t>Seminario Internacional - Banca</t>
  </si>
  <si>
    <t>Actualización en normas internacionales de contabilidad, que servirán de base para la actualización y presentación de los estados financieros de Findeter de acuerdo a modificaciones que se puedan presentar a estas normas</t>
  </si>
  <si>
    <t>Dirección de Contabilidad</t>
  </si>
  <si>
    <t xml:space="preserve">Capacitación Scrum Master </t>
  </si>
  <si>
    <t>Capacitación Itil Fundamentos V4</t>
  </si>
  <si>
    <t>Diplomado en Transformacion Digital</t>
  </si>
  <si>
    <t>Certificacion ITIL V4 Foundation</t>
  </si>
  <si>
    <t>COBIT</t>
  </si>
  <si>
    <t>Gerencia de Agua y Saneamiento Básico</t>
  </si>
  <si>
    <t>Resolución 0330 RAS 2017: Diseño de redes de acueducto, alcantarillado PTAR y PTAP</t>
  </si>
  <si>
    <t>Capacitación en formulación con MGA</t>
  </si>
  <si>
    <t>Gerencia de Banca de Inversión</t>
  </si>
  <si>
    <t>Congreso CCI</t>
  </si>
  <si>
    <t>Curso Estructuración y Formulación de Proyectos</t>
  </si>
  <si>
    <t>Curso de finanza</t>
  </si>
  <si>
    <t>Jefatura de Banca Internacional</t>
  </si>
  <si>
    <t>Capacitación en el manejo de Marketing Digital</t>
  </si>
  <si>
    <t>Conocimientos Financiero</t>
  </si>
  <si>
    <t>Vicepresidencia Comercial</t>
  </si>
  <si>
    <t>Tecnicas de Ventas / Negociación y Cierre de Negocios</t>
  </si>
  <si>
    <t>CRM</t>
  </si>
  <si>
    <t>Inteligencia de Negocios</t>
  </si>
  <si>
    <t>Inteligencia de Mercados</t>
  </si>
  <si>
    <t>Animación digital y formatos electrónicos</t>
  </si>
  <si>
    <t>Gerencia de Comunicaciones, Mercadeo y Responsabilidad Social</t>
  </si>
  <si>
    <t>congresos, seminarios o similares ( a través de convocatorias internas, de diferentes temas relevantes)</t>
  </si>
  <si>
    <t>Edición audiovisual</t>
  </si>
  <si>
    <t xml:space="preserve">Capacitaciones temas varios </t>
  </si>
  <si>
    <t>Presidencia</t>
  </si>
  <si>
    <t xml:space="preserve">Capacitación Miembros de Junta Directiva </t>
  </si>
  <si>
    <t>Asesoría de Presidencia</t>
  </si>
  <si>
    <t>Realizar capacitaciones que se enfocan en adquirir, reforzar, o completar los conocimientos o habilidades requeridas para optimizar el desempeño laboral para el logro de los objetivos estratégicos</t>
  </si>
  <si>
    <t xml:space="preserve">Capacitaciones en temas asociados a contratación y demás funciones de la Dirección </t>
  </si>
  <si>
    <t xml:space="preserve">Dirección de Contratación </t>
  </si>
  <si>
    <t>Capacitación en el idioma inglés para los trabajadores</t>
  </si>
  <si>
    <t>Realizar programas de formación orientados a fortalecer los conocimientos, habilidades y actitudes que se reflejan en comportamientos observables, que cuando son aplicados de una manera singular o en varias combinaciones, da lugar a un desempeño sobresaliente.</t>
  </si>
  <si>
    <t>Programa de formación en metodologías de innovación</t>
  </si>
  <si>
    <t xml:space="preserve">Ecosistema Digital </t>
  </si>
  <si>
    <t>Implementar una  red de elementos o componentes que le permitirá a la entidad contar con tácticas digitales para conseguir trafico de usuarios en el sitio web, mayor interacción con los prospectos, clientes y adquirir ventas a través de estrategias de marketing por internet.</t>
  </si>
  <si>
    <t>Fredy Restrepo Araque - Gerente de de Comunicaciones, Mercadeo y Responsabilidad Social</t>
  </si>
  <si>
    <t>Findeter</t>
  </si>
  <si>
    <t xml:space="preserve">Cumplimiento del Cronograma (SPI)  </t>
  </si>
  <si>
    <t xml:space="preserve">% Avance Real / % Avance Programado </t>
  </si>
  <si>
    <t xml:space="preserve">Findeter a un Clic </t>
  </si>
  <si>
    <t>Construir y entregar a la Entidad un canal digital que le permita comercializar sus productos y ofrecer a sus clientes alternativas de interacción con la entidad, adicionales a la oficina tradicional.</t>
  </si>
  <si>
    <t xml:space="preserve">Maria Amparo Arango - Vicepresidente Comercial </t>
  </si>
  <si>
    <t>Servicios de banca de PRIMER PISO</t>
  </si>
  <si>
    <t xml:space="preserve">Atender de una manera mas eficiente, eficaz  y amigable las necesidades de recursos financieros de los municipios especialmente los de nivel 3.4 y 5, facilitándoles el acceso y a la vez apalancar el portafolio de los servicios de FINDETER a los entes territoriales. </t>
  </si>
  <si>
    <t xml:space="preserve">Secretaria General / Dirección de Tecnologia </t>
  </si>
  <si>
    <t xml:space="preserve">Gestión documental y Expediente Electronico </t>
  </si>
  <si>
    <t>Fase 1: Implementar el aplicativo Sistema de Gestión de Documentos Electrónicos de Archivo (SGDEA), que incluye ciclo de vida de los documentos existentes (Electrónicos y digitalizados)
En FASE 2: Identificar y optimizar los procesos, el ciclo de vida de la gestión de documentos, la definición de documentos a convertir en electrónicos, el uso de una herramienta de archivo electrónico, expediente digital y la implementación del PGD desde lo electrónico.</t>
  </si>
  <si>
    <t xml:space="preserve">Liliana Maria Zapata - Secretaria General </t>
  </si>
  <si>
    <t xml:space="preserve">Vicepresidencia de Operaciones - Dirección de Tecnologia </t>
  </si>
  <si>
    <t>Arquitectura empresarial Core Financiera y Técnica</t>
  </si>
  <si>
    <t>Identificar las capacidades estratégicas y de negocio que permitan definir claramente las capacidades de TI necesarias para atender los deseos y expectativas de clientes, usuarios e interesados de FINDETER desde un marco de buenas prácticas llamadas “Arquitectura Empresarial”.</t>
  </si>
  <si>
    <t xml:space="preserve">Ingrid Catalina Giraldo - Vicepresidente de Operaciones </t>
  </si>
  <si>
    <t xml:space="preserve">Presidencia </t>
  </si>
  <si>
    <t>Gobierno de Datos Fase III</t>
  </si>
  <si>
    <t>Ejercer la autoridad y el control (Planificación, seguimiento y aplicación) a través de la gestión de los activos de datos en estado de completitud, validez, consistencia, oportunidad y precisión para tomar decisiones correctas del negocio, servir a los clientes y cumplir los objetivos empresariales.</t>
  </si>
  <si>
    <t xml:space="preserve">Maria Lucia Tarazona - Directora Institucional </t>
  </si>
  <si>
    <t>Estrategia de Analitica de Datos (BI)</t>
  </si>
  <si>
    <t>Dotar a FINDETER de una estrategia y solución que realice la analítica de los datos estructurados que se generan en todas las dependencias de la entidad para que soporten la toma de decisiones estratégicas.</t>
  </si>
  <si>
    <t>Solución CRM en una Linea de Negocio</t>
  </si>
  <si>
    <t>Ampliar la prestación del servicios de CRM a una línea de negocio de FINDETER, a partir de la caracterización del servicio con los clientes.</t>
  </si>
  <si>
    <t>Estrategia de Transformación Digital</t>
  </si>
  <si>
    <t>Generar en la organización las capacidades necesarias y los medios habilitadores para capitalizar las oportunidades de negocio del mundo digital. 
Generar una cultura desde un programa de gestión del cambio hacia digital (Transformación Digital – TD)</t>
  </si>
  <si>
    <t>Uso y Apropiacion Fase 2020</t>
  </si>
  <si>
    <t xml:space="preserve">Definir acciones y practicas que logren la adopción del uso y apropiación de las soluciones de TI, y en concordancia con el plan estratégico de la Entidad para las herramientas seleccionadas en la fase 2020 </t>
  </si>
  <si>
    <t>Diseño, mejora y actualización de la cadena de valor</t>
  </si>
  <si>
    <t>Realizar el diseño, mejora y actualización de la cadena de valor de Findeter teniendo en cuenta los cambios de la estructura organizacional y el modelo de negocio</t>
  </si>
  <si>
    <t xml:space="preserve">Laura Mercedes Peña - Vicepresidente de Planeación </t>
  </si>
  <si>
    <t>Indicador (Si Aplica)</t>
  </si>
  <si>
    <t>Meta 2020</t>
  </si>
  <si>
    <t xml:space="preserve">Actualizar  los Instrumentos archivísticos  </t>
  </si>
  <si>
    <t xml:space="preserve">Capacitar Procesos Archivisticos </t>
  </si>
  <si>
    <t>Se realizaran capacitaciones a trabajadores nuevos y retroalimentar a trabajadores antiguos en los procesos archivísticos.</t>
  </si>
  <si>
    <t>Capacitar el nuevo  Gestor Documental</t>
  </si>
  <si>
    <t>Se realizaran a capacitaciones a trabajadores nuevos y retroalimentar a trabajadores antiguos en el manejo y funcionabilidad  del nuevo Gestor Documental (DOC4US)</t>
  </si>
  <si>
    <t>Solicitar cotización por el custodio de archivos  para  el levantamiento de  Inventarios Documentales en bodega que carecen del instrumento archivístico.</t>
  </si>
  <si>
    <t xml:space="preserve"> Se solicitara cotización a la empresa que custodia   para la intervención de los archivos transferidos al archivo central que no cumplen con criterios de organización, Identificación de expediente, clasificación documental, ordenación documental, depuración, foliación y alistamiento) para presentar a la Secretaria General para el aval y presupuesto del proyecto</t>
  </si>
  <si>
    <t>Gerencia de Mercadeo, 
Comunicaciones y Responsabilidad Social</t>
  </si>
  <si>
    <t xml:space="preserve"> Desarrollar el Ecosistema digital</t>
  </si>
  <si>
    <t xml:space="preserve"> Implementar un ecosistema digital que permita contar con una plataforma que permita fortalecer su posicionamiento en buscadores (SEO) y facilitar la interacción con los usuarios.
</t>
  </si>
  <si>
    <t>Alvaro Andrés Muñoz Fernandez</t>
  </si>
  <si>
    <t>Actividades Ejecutadas/ Actividades Planeadas</t>
  </si>
  <si>
    <t>No de actividades realizadas para el trimestre / 18</t>
  </si>
  <si>
    <t>Secretaria General</t>
  </si>
  <si>
    <t>Implementar Gestión documental y expediente electrónico</t>
  </si>
  <si>
    <t xml:space="preserve"> Poner en producción de un software de gestión documental electrónica. 
</t>
  </si>
  <si>
    <t xml:space="preserve"> Claudia Yovanna Moreno Bermudez</t>
  </si>
  <si>
    <t xml:space="preserve">Fortalecer Gobierno de Datos </t>
  </si>
  <si>
    <t>Daley Renteria</t>
  </si>
  <si>
    <t xml:space="preserve"> Fortalecer Estrategia de analítica de datos</t>
  </si>
  <si>
    <t>Ampliar el cubrimiento del sistema de inteligencia de negocios “BI” a los diferentes procesos de la Entidad.</t>
  </si>
  <si>
    <t>Jaime Luis Rodríguez Gonáalez</t>
  </si>
  <si>
    <t>Fortalecer Estrategía de Uso y apropiación</t>
  </si>
  <si>
    <t xml:space="preserve"> Desarrollar 6 ejercicios de uso y apropiación sobre el catálogo de servicios de TI.
</t>
  </si>
  <si>
    <t>Miguel Orlando Ricaurte</t>
  </si>
  <si>
    <t xml:space="preserve">
Fortalecer el gobierno de datos de la entidad, que permita la planeación, gestión y gobierno de los componentes de información, el análisis y aprovechamiento de los componentes de información, y el diseño de servicios de información disponibles para los grupos de interés e información de calidad.
</t>
  </si>
  <si>
    <t>Versión 3 - 31/01/2020</t>
  </si>
  <si>
    <t>Programa</t>
  </si>
  <si>
    <t>Descripción</t>
  </si>
  <si>
    <t>Actividad (Nombre de la Tarea)</t>
  </si>
  <si>
    <t>Responsables
(Responsable de la Tarea)</t>
  </si>
  <si>
    <t>Medicina Preventiva y del Trabajo</t>
  </si>
  <si>
    <t>PVE Osteomuscular</t>
  </si>
  <si>
    <t>PVE Psicosocial</t>
  </si>
  <si>
    <t>Programa Entorno Laboral Saludable</t>
  </si>
  <si>
    <t>Higiene y Seguridad Industrial</t>
  </si>
  <si>
    <t>Emergencias</t>
  </si>
  <si>
    <t>Programa de Capacitación en Seguridad y Salud en el Trabajo.</t>
  </si>
  <si>
    <t>PLAN DE ACCION ANUAL 2020</t>
  </si>
  <si>
    <t xml:space="preserve">         PLAN INSTITUCIONAL DE ARCHIVOS - PINAR
2020</t>
  </si>
  <si>
    <t>PLAN DE TRABAJO ANUAL EN SEGURIDAD Y SALUD EN EL TRABAJO - PSST 2020</t>
  </si>
  <si>
    <t xml:space="preserve">                          PLAN INSTITUCIONAL DE CAPACITACIÓN - PIC 2020</t>
  </si>
  <si>
    <t>Inducción</t>
  </si>
  <si>
    <t>Reinducción</t>
  </si>
  <si>
    <t>Corporativa</t>
  </si>
  <si>
    <t>Específica</t>
  </si>
  <si>
    <t>Complementaria</t>
  </si>
  <si>
    <t>Mejoramiento de Competencias</t>
  </si>
  <si>
    <t>Capacitación por intervención en disminución de brechas según resultados de clima organizacional, cultura, riesgo psicosocial y competencias  para todos los trabajadores</t>
  </si>
  <si>
    <t>Capacitación para todos los abogados de la Dirección Jurídica, Dirección de Contratación y Contratación derivada en Derecho Procesal</t>
  </si>
  <si>
    <t>Dplomado de Bolsa, BVC</t>
  </si>
  <si>
    <t>Diplomado Mercado de Capitales.</t>
  </si>
  <si>
    <t>Congreso de Prevención del Fraude y Seguridad.</t>
  </si>
  <si>
    <t>Congresos ASOBANCARIA</t>
  </si>
  <si>
    <t>Curso CEH  - Ethical Hacking</t>
  </si>
  <si>
    <t>Líneas de Capacitación</t>
  </si>
  <si>
    <r>
      <t>Actividad (</t>
    </r>
    <r>
      <rPr>
        <b/>
        <sz val="14"/>
        <color theme="0"/>
        <rFont val="Arial"/>
        <family val="2"/>
      </rPr>
      <t>Nombre de la Tarea)</t>
    </r>
  </si>
  <si>
    <r>
      <t>Responsables  
(</t>
    </r>
    <r>
      <rPr>
        <b/>
        <sz val="14"/>
        <color theme="0"/>
        <rFont val="Arial"/>
        <family val="2"/>
      </rPr>
      <t>Responsable de la Tarea)</t>
    </r>
  </si>
  <si>
    <t>Se actualizaran los instrumentos archivísticos como , (PGD, PINAR,) según las modificaciones realizadas a los diferentes procedimientos, manuales, instructivos y normatividad,  documentos que hacen referencia a la Gestión Documental de la entidad.</t>
  </si>
  <si>
    <t>Se dará inicio a las  entrevistas por las dependencia con los jefes  para analizar la actualización de  las Tablas de Retención Documental según la nueva estructura organizacional de la entidad. Dejando unificadas y actualizadas las TRD de Contratacion y Financiera</t>
  </si>
  <si>
    <t xml:space="preserve">Actualizar las  Tablas de Retención Documental </t>
  </si>
  <si>
    <t>DEFINICIÓN PLANEACIÓN  ESTRATÉGICA SECTORIAL - MHCP 2019-2022</t>
  </si>
  <si>
    <t>Responsables en el SMGI</t>
  </si>
  <si>
    <t>Rol Aprobación</t>
  </si>
  <si>
    <t>Rol de Registro</t>
  </si>
  <si>
    <t>DIRECCIONAMIENTO ESTRATÉGICO Y PLANEACIÓN</t>
  </si>
  <si>
    <t>PI</t>
  </si>
  <si>
    <t>Planeación Estratégica</t>
  </si>
  <si>
    <t xml:space="preserve">Llevar a cabo Reuniones de Análisis Estratégico - RAE </t>
  </si>
  <si>
    <t>Las reuniones de análisis estratégico - RAE corporativas y por dependencia, permiten realizar el seguimiento de la estratégia para la toma de decisiones oportuna. Se programan dos reuniones por dependencia y tres corporativas</t>
  </si>
  <si>
    <t>Lida Giraldo Leiton y Mabel Ruiz Sierra - Planeación Estratégica</t>
  </si>
  <si>
    <t>SC</t>
  </si>
  <si>
    <t>MN</t>
  </si>
  <si>
    <t xml:space="preserve">Fortalecer las relaciones de las entidades del Sector con sus grupos de valor </t>
  </si>
  <si>
    <t xml:space="preserve">Promover el seguimiento y mejora continua de las acciones que se realizan para fortalecer las relaciones con los grupos de valor en las entidades del sector hacienda.
</t>
  </si>
  <si>
    <t>Porcentaje de participación de las entidades en las mesas sectoriales de Atención al Ciudadano</t>
  </si>
  <si>
    <t>FINDETER - PES MHCP</t>
  </si>
  <si>
    <t>Participar en las mesas sectoriales de la política de servicio al ciudadano</t>
  </si>
  <si>
    <t>Laura Mercedes Peña Rodríguez - Vicepresidente de Planeación</t>
  </si>
  <si>
    <t>Jorge Luis Giraldo Gonzalez - Gerente de Planeación y Gestión</t>
  </si>
  <si>
    <t>Angelica Arzuza Gerencia de Comunicaciones, Mercadeo y Responsabilidad Social</t>
  </si>
  <si>
    <t>Caracterización  Grupos de Interés</t>
  </si>
  <si>
    <t>Caracterización de ciudadanos, usuarios o grupos de inetres</t>
  </si>
  <si>
    <t xml:space="preserve">caracterizar usuarios. </t>
  </si>
  <si>
    <t>PCeGP</t>
  </si>
  <si>
    <t>Identificar oportunidades de mejora como resultado de los ejeicios de participación ciudadana realizados</t>
  </si>
  <si>
    <t>Ejecutar la estrategia de rendición de cuentas planteada en el plan Plan Anticorrupción y de Atención al Ciudadano</t>
  </si>
  <si>
    <t>Ejecutar las actividades de la estrategia de rendición de cuentas planteada en el Plan Anticorrupción y de Atención al Ciudadano - PAAC.</t>
  </si>
  <si>
    <t>Implemnetar el programa de Territorio de Oportunidades en una ciudad</t>
  </si>
  <si>
    <t xml:space="preserve">Definir una estrategia de desarrollo económico para aumentar la cohesión y prosperidad de un territorio. Para ello se define un plan táctico que facilite la implementación de proyectos de incidencia regional, mediante un modelo de gestión que articula la capacidad de los sectores público y privado.
</t>
  </si>
  <si>
    <t>Rodrio Buelvas - Direccción de Ciudades y Competitividad</t>
  </si>
  <si>
    <t>Implemnetar el programa de planificación Territorial  en una ciudad</t>
  </si>
  <si>
    <t xml:space="preserve">El programa de planificación tiene como objetivo validar, identificar y priorizar acciones para promover la sostenibilidad de Colombia y liderar su transformación, con la participación de las autoridades locales (electas), sector privado, academia y ciudadanía, quienes apoyan la identificación de la problemática y necesidades de inversión de las ciudades que se consolidan en el Plan de Acción de la ciudad. </t>
  </si>
  <si>
    <t>TyAIP</t>
  </si>
  <si>
    <t>Transparencia, acceso a la información y lucha contra la corrupción</t>
  </si>
  <si>
    <t>Participar en la celebración del día de la transparencia</t>
  </si>
  <si>
    <t>Norma Bibiana Soto A - Representante al Colectivo Sectorial Disciplinario de la Secretaria General</t>
  </si>
  <si>
    <t>Elaborar el diagnóstico de la sección de Transparencia de la páginas web.</t>
  </si>
  <si>
    <t>Colectivo Sectorial Disiclinario</t>
  </si>
  <si>
    <t>Asistir a las sesiones del Colectivo Disciplinario</t>
  </si>
  <si>
    <t>Se asistirá y participará en las reuniones (6) programadas por el colectivo.</t>
  </si>
  <si>
    <t>12/31/2020</t>
  </si>
  <si>
    <t># actividades realizadas / # actividades encomendadas</t>
  </si>
  <si>
    <t>Atender  los compromisos derivados de los comites</t>
  </si>
  <si>
    <t>Cumplir con las tareas asignadas a la entidad en desarrollo de los comites</t>
  </si>
  <si>
    <t>Ecosistema Digital</t>
  </si>
  <si>
    <t>Desarrollar proyecto de ecosistema digital</t>
  </si>
  <si>
    <t xml:space="preserve">1. Actualización Sitio web
2. Estrategio SEO y SEM
3. Estrategia de Redes Sociales, Marketing de automatización, Marketing de contenidos
4. Chatbot
 </t>
  </si>
  <si>
    <t>GDo</t>
  </si>
  <si>
    <t>Participar en las mesas sectoriales de la política de gestión documental</t>
  </si>
  <si>
    <t>Participar en las mesas sectoriales de la política de gestión documental, coordinadas por el MHCP.</t>
  </si>
  <si>
    <t>Claudia Yovanna Moreno Bermudez - Jefatura de Servicios Generales</t>
  </si>
  <si>
    <t>Realizar la conservación documental para los sistemas de información.</t>
  </si>
  <si>
    <t>Formulación y aplicación de políticas de conservación, para la información contenida en sistemas de apoyo y de negocio, según lo establecido en las tablas de retención.</t>
  </si>
  <si>
    <t>Mantener actualizados y publicados los instrumentos propios de la gestión documental de Findeter.</t>
  </si>
  <si>
    <t>Los instrumentos propios de la gestión documental de Findeter corresponden a: (Programa de Gestión Documental, Plan Institucional de Archivos, Tablas de retención documental, cuadro de Clasificación documental, Sistema Integrado de Conservación)</t>
  </si>
  <si>
    <t xml:space="preserve">GD: TIC S;TICGA </t>
  </si>
  <si>
    <t>Fortalecer  Gobierno de datos.</t>
  </si>
  <si>
    <t>Definir para los conjuntos de datos trabajados, la aplicabilidad o no de datos abiertos.</t>
  </si>
  <si>
    <t>Luz Amparo Gutierrez- Asesora Presidencia/ Jaime Luis Rodriguez- Dirección de Tecnología</t>
  </si>
  <si>
    <t>GD: TIC G;TICSegI</t>
  </si>
  <si>
    <t>Atender los hallagos de las auditorias de seguridad</t>
  </si>
  <si>
    <t>Ejecutar y cerrar los planes de acciión que se establecieron para los hallagos de las auditorias de contorl interno en seguridad de la información</t>
  </si>
  <si>
    <t>Carlos Guzman -Vicepresidencia de Riesgos - (Seguridad y Privacidad de la Información)</t>
  </si>
  <si>
    <t>06/30/2020</t>
  </si>
  <si>
    <t>Fortalecer la gestión y planeación de los componentes de información.
ISOLUCIÓN: Nota de Mejora 204</t>
  </si>
  <si>
    <t>Definición en relación a la gestión y planeación de los componentes de información, de los siguientes aspectos: a) Esquema de gobierno de los componentes de información b) Metodología para el diseño de los componentes de Información c)Esquema para el análisis y aprovechamiento de los componentes de Información.</t>
  </si>
  <si>
    <t>Daley Renteria -Dirección de Tecnología</t>
  </si>
  <si>
    <t>Documentar los catálogos de componentes de información.
ISOLUCIÓN: Nota de Mejora 206</t>
  </si>
  <si>
    <t xml:space="preserve">Documentación de acuerdo con el Marco de Referencia de Arquitectura empresarial, de los siguientes catálogos de componentes de información: a) El Catálogo o directorio de datos (abiertos y georreferenciados) b)El Catálogo de Información c) El Catálogo de Servicios de información d) El Catálogo de flujos de información </t>
  </si>
  <si>
    <t>Implementar actividades en materia de monitoreo de la Estrategia de Gobierno digital
ISOLUCIÓN: Nota de Mejora 205</t>
  </si>
  <si>
    <t>Implementación de actividades en materia de monitoreo de la Estrategia de Gobierno digital, tales como: a)Definición de un programa y/o estrategia de calidad de los componentes de información institucional b)Seguimiento del programa y/o estrategia de calidad de los componentes de información definido c)Implementación de los controles de calidad de los datos en los sistemas de información d)Definición de los indicadores y métricas para medir la calidad de los componentes de información e)Ejercicios de diagnóstico y perfilamiento de la calidad de datos f)Definición y aplicación metodologías para medir la calidad de los componentes de información.</t>
  </si>
  <si>
    <t xml:space="preserve">Documentar el proceso de procesamiento de análisis de información
</t>
  </si>
  <si>
    <t>(Mecanismos de transmisión de datos; responsables de generar los datos; mecanis de validación de los datos; utilidad de los datos; evaluación de la calidad de los datos)</t>
  </si>
  <si>
    <t>GD:TIC GESTIÓN</t>
  </si>
  <si>
    <t>PETI</t>
  </si>
  <si>
    <t>Tablero de indicadores para el seguimiento y control del PETI 2019-2022</t>
  </si>
  <si>
    <t>Definir, documentar y socializar el tablero de indicadores para el seguimiento y control del PETI 2019-2022.</t>
  </si>
  <si>
    <t>Javier Danilo David- Dirección de Tecnología</t>
  </si>
  <si>
    <t>TIC SERVICIOS</t>
  </si>
  <si>
    <t xml:space="preserve">Implementar en su totalidad Servicios IPV 6 </t>
  </si>
  <si>
    <t>Adoptar en su totalidad IPV6 en la entidad. 
Elaborar  Acta de cumplimiento a satisfacción de la entidad sobre el funcionamiento de los elementos intervenidos en la fase de implementación (Pruebas de funcionalidad)</t>
  </si>
  <si>
    <t>Jhon Gregory Sierra-Dirección de Tecnología</t>
  </si>
  <si>
    <t>USO Y APROPIACIÓN TI</t>
  </si>
  <si>
    <t>Estrategía Uso y Apropíación</t>
  </si>
  <si>
    <t>Realizar la Caracterización de los grupos de interés internos y externos para 6 servicios de TI o proyectos de TI . 
Elaborar y gestionar el Plan de formación para el desarrollo de competencias requeridas según las funciones para los 6 servicios 
1. Definicion de servicios o proyectos de TI sobre los cuales se aplicara uso y apropiacion para el año 2020
2. Dos ejercicio de uso y apropiación Caracterización y plan de Formación.
3. Dos ejercicios de uso y apropiacion.
4. Dos ejercicios de uso y apropiación</t>
  </si>
  <si>
    <t>Miguel Ricaurte- Dirección de Tecnología</t>
  </si>
  <si>
    <t>SD</t>
  </si>
  <si>
    <t>Seguridad  y Ciberseguridad de la Información</t>
  </si>
  <si>
    <t>Ejecutar plan de seguridad de la informacion y ciberseguridad 2020</t>
  </si>
  <si>
    <t>Cumplir las actividades establecidas en el plan de seguridad de la informacion y ciberseguridad 2020</t>
  </si>
  <si>
    <t xml:space="preserve">Carlos Guzman-Vicepresidencia de Resgos - Seguridad de la Información </t>
  </si>
  <si>
    <t>Riesgo de Seguridad de la Información</t>
  </si>
  <si>
    <t xml:space="preserve">Ejecutar plan de tratamiento de riesgos de seguridad de la informaciión </t>
  </si>
  <si>
    <t>Cumplir las actividades establecidas en el plan de tratameinto de riesgos de seguridad de la informacion 2020</t>
  </si>
  <si>
    <t>FOSP</t>
  </si>
  <si>
    <t>Fortalecer la estructura organizacional y por procesos de las entidades del Sector Hacienda</t>
  </si>
  <si>
    <t>Desarrollar acciones encaminadas a fortalecer la estructura organizacional y por procesos de la entidades del Sector Hacienda</t>
  </si>
  <si>
    <t>Diseñar, mejorar o actualizar la cadena de valor de FINDETER</t>
  </si>
  <si>
    <t xml:space="preserve">Realizar el diseño, mejora y actualización de la cadena de valor de Findeter teniendo en cuenta los cambios de la estructura organizacional y el modelo de negocio.  El alcance incluye la actualización de la cadena de valor de Findeter, priorización de los procesos a intervenir, estructuración de los proyectos asociados a los procesos a intervenir, pruebas de uso, divulgación y sensibilización </t>
  </si>
  <si>
    <t>Carolina Ocampo-Luisa Fernanda Ovido - Samanta Ernesto Gerencia de Planeación y Gestión - Mejoramiento de Procesos</t>
  </si>
  <si>
    <t>TH</t>
  </si>
  <si>
    <t>Fortalecer las capacidades del talento humano y la innovación de las entidades del sector hacienda</t>
  </si>
  <si>
    <t>Ruta de Creación de Valor</t>
  </si>
  <si>
    <t>Participar en las mesas sectoriales de Talento Humano</t>
  </si>
  <si>
    <t xml:space="preserve">Participar en las reuniones sectoriales de Talento Humano
</t>
  </si>
  <si>
    <t>Liliana Támara / Ana Sheyla Ordóñez- Jefatura de Talento Humano</t>
  </si>
  <si>
    <t>Participar en las capacitaciones sectoriales, convocadas por el lider sectorial de la política de TH</t>
  </si>
  <si>
    <t xml:space="preserve">Asistencia de representantes de  las entidades adscritas o vinculada a las capacitaciones definidas por el líder sectorial en el marco de la política MIPG.
</t>
  </si>
  <si>
    <t>Participar en la construcción del Manual de desvinculación asistida.</t>
  </si>
  <si>
    <t xml:space="preserve">Colaborar en el ejercicio de elaboración del Manual de Desvinculación asistida, con el fin de contar con lineamientos transversales en torno a esta actividad.
</t>
  </si>
  <si>
    <t>Ajuste a los planes del MIPG - Talento Humano, de conformidad con la medición del Furag aplicada en el 2026</t>
  </si>
  <si>
    <t>De acuerdo con los resultados  obtenidos en la medición del FURAG de la gestión 2019, que realiza el DAFP en la vigencia 2020. Cada entidad del Sector Hacienda, ajustará cuando sea pertinente, los planes con el propósito de cerrar la brecha en relación con la política de talento humano.
Entregable: Documento que soporte el análisis de los resultados del Furag o planes ajustados.</t>
  </si>
  <si>
    <t>Realizar las acciones que conforman el plan de trabajo de la Gestión Estratégica del Talento Humano en Finfdeter</t>
  </si>
  <si>
    <t>Se realizarán acciones que hacen parte del modelo efr (alineado con las Rutas de Creación de Valor) con énfasis en los siguientes aspectos: Desarrollo Profesional; Flexibilidad Temporal o Espacial; Calidad en el Empleo; Apoyo a las Familias; Igualdad de Oportunidades</t>
  </si>
  <si>
    <t>I</t>
  </si>
  <si>
    <t>Reporte de avance frente al fortalecimiento de la política de integridad.</t>
  </si>
  <si>
    <t>De acuerdo con los resultados  obtenidos en la medición del FURAG de la gestión 2019, que realiza el DAFP en la vigencia 2020. Cada entidad del Sector Hacienda, realizará un reporte en cuanto al avance alcanzado en la política de integridad y ajustará el correspondiente plan de acción cuando haya lugar.
Entregable: Reporte sobre la Política de Integridad</t>
  </si>
  <si>
    <t>Porcentaje de avance en la implementación de la politica de integridad</t>
  </si>
  <si>
    <t>Realizar las actividades conducentes a la interiorización de los instrumentos del Gobierno Corporativo de la Entidad.</t>
  </si>
  <si>
    <t>Se realizarán las actividades encaminadas a la interiorización de los códigoe de ética e Integridad, así como de Buen Goberno de la Entidad.</t>
  </si>
  <si>
    <t>GCI</t>
  </si>
  <si>
    <t>Porcentaje de avance en la implementación de la politica de  Gestión de Conocimiento e Innovación</t>
  </si>
  <si>
    <t>Estructurar y ejecutar un programa para la transferencia de conocimiento entre colaboradores.</t>
  </si>
  <si>
    <t xml:space="preserve">Propuesta del plan y cronograma de implementación. </t>
  </si>
  <si>
    <t>Andrea Rojas - Gerencia de Planeación y Gestión - Equipo CIC</t>
  </si>
  <si>
    <t>Solucionar 2 retos de la entidad.</t>
  </si>
  <si>
    <t xml:space="preserve">Retos identificados con su respectiva solución y plan de implementación. </t>
  </si>
  <si>
    <t xml:space="preserve">Aplicar al reconocimiento de actores de Colciencias </t>
  </si>
  <si>
    <t>Plan estratégico CIC, Carta solicitud, Formulario en línea, informe autoevaluación, Portafolio I+D+i</t>
  </si>
  <si>
    <t>GPyEGP</t>
  </si>
  <si>
    <t>Promover la adecuada administración de los recursos financieros y la defensa técnica de las Entidades del Sector Hacienda.</t>
  </si>
  <si>
    <t>Implementar buenas practicas para la administración presupuestal de Findeter</t>
  </si>
  <si>
    <t>Diana Marcela Gómez-Grupo de Presupuesto - Vicepresidencia de Planeación</t>
  </si>
  <si>
    <t>DJ</t>
  </si>
  <si>
    <t>Participar en las sesiones programadas por la ANDJE dentro de la iniciativa "Comunidad jurídica del conocimiento” garantizando la asistencia delos apoderados judiciales d la Entidad a un mínimo 10 programas al año, ya sea en forma presencial o virtual.
ENTREGABLE: Certificación emitida por la ANDJE</t>
  </si>
  <si>
    <t>Se busca que los apoderados reciban las capacitaciones que ofrece la ANDJE toda vez que con ello se fortaleza la defensa judicial y extrajudiciales de las entidades que integran el Sector Hacienda</t>
  </si>
  <si>
    <t>Dirección Jurídica -Susan Echeverry- Sandra Touch</t>
  </si>
  <si>
    <t xml:space="preserve">Participar en las sesiones (2) programadas en el Subcomité Sectorial para la Defensa Judicial del Sector Hacienda. 
</t>
  </si>
  <si>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</si>
  <si>
    <t>Revisar las Políticas, lineas de defensa y directrices de Conciliación</t>
  </si>
  <si>
    <t>Revisión por lo menos una vez al año de las Políticas, lineas de defensa y directrices de Conciliación</t>
  </si>
  <si>
    <t>Fecha programada 2020</t>
  </si>
  <si>
    <t>Observaciones</t>
  </si>
  <si>
    <t>Seguimiento
Trimestre 1</t>
  </si>
  <si>
    <t>Seguimiento
Trimestre 2</t>
  </si>
  <si>
    <t>Seguimiento
Trimestre 3</t>
  </si>
  <si>
    <t>Seguimiento
Trimestre 4</t>
  </si>
  <si>
    <t>Meta Trimestre 1</t>
  </si>
  <si>
    <t>Meta Trimestre 2</t>
  </si>
  <si>
    <t>Meta Trimestre 3</t>
  </si>
  <si>
    <t>Meta Trimestre 4</t>
  </si>
  <si>
    <t>Ejecución - Trimestre 1</t>
  </si>
  <si>
    <t>Ejecución - Trimestre 2</t>
  </si>
  <si>
    <t>Ejecución - Trimestre 3</t>
  </si>
  <si>
    <t>Ejecución - Trimestre 4</t>
  </si>
  <si>
    <r>
      <t xml:space="preserve">Subcomponente / proceso 1 </t>
    </r>
    <r>
      <rPr>
        <sz val="12"/>
        <color theme="1"/>
        <rFont val="Calibri"/>
        <family val="2"/>
        <scheme val="minor"/>
      </rPr>
      <t>Política de Administración de Riesgos</t>
    </r>
  </si>
  <si>
    <t>Junio</t>
  </si>
  <si>
    <t>Noviembre</t>
  </si>
  <si>
    <t>NA</t>
  </si>
  <si>
    <t>Monitoreos realizados/Monitoreos requeridos</t>
  </si>
  <si>
    <t>100% Programa Antifraude y Corrupción revisado y actualizado.</t>
  </si>
  <si>
    <t>Las actualizaciones se realizarán según necesidad identificada.</t>
  </si>
  <si>
    <r>
      <t xml:space="preserve">Subcomponente / proceso 2 </t>
    </r>
    <r>
      <rPr>
        <sz val="12"/>
        <color theme="1"/>
        <rFont val="Calibri"/>
        <family val="2"/>
        <scheme val="minor"/>
      </rPr>
      <t>Construcción del Mapa de Riesgos de Corrupción</t>
    </r>
  </si>
  <si>
    <t>Enero</t>
  </si>
  <si>
    <t>Revisión realizada/Revisión requerida</t>
  </si>
  <si>
    <t>100 Matriz de riesgos revisada y publicada.</t>
  </si>
  <si>
    <t>La revisión se realizará de acuerdo con la normatividad establecida, y se harán adicionales de ser necesario .</t>
  </si>
  <si>
    <r>
      <t xml:space="preserve">Subcomponente / proceso 3 </t>
    </r>
    <r>
      <rPr>
        <sz val="12"/>
        <color theme="1"/>
        <rFont val="Calibri"/>
        <family val="2"/>
        <scheme val="minor"/>
      </rPr>
      <t>Consulta y divulgación</t>
    </r>
  </si>
  <si>
    <t>Realizar jornadas de sensibilización sobre Fraude y Corrupción (capacitación (1), campaña (1) y publicaciones (4))</t>
  </si>
  <si>
    <t>Enero - Diciembre</t>
  </si>
  <si>
    <t>Actividades realizadas/Actividades programadas requerida</t>
  </si>
  <si>
    <t>100% Actividades finalizadas.</t>
  </si>
  <si>
    <t>Publicaciones : 1 por trimestre.
Capacitación: 1 trimestre cuatro.
Campaña: 1 trimestre 3.</t>
  </si>
  <si>
    <r>
      <t xml:space="preserve">Subcomponente / proceso 4 </t>
    </r>
    <r>
      <rPr>
        <sz val="12"/>
        <color theme="1"/>
        <rFont val="Calibri"/>
        <family val="2"/>
        <scheme val="minor"/>
      </rPr>
      <t>Monitoreo y revisión</t>
    </r>
  </si>
  <si>
    <t>Julio - Noviembre</t>
  </si>
  <si>
    <t>Procesos revisados / procesos a revisar</t>
  </si>
  <si>
    <t>100% Prueba de recorrido de controles realizada</t>
  </si>
  <si>
    <t>Procesos a aplicar prueba de recorrido: 4. Dos en tercer trimestre y dos en  cuarto trimestre.</t>
  </si>
  <si>
    <r>
      <t xml:space="preserve">Subcomponente / proceso 5 </t>
    </r>
    <r>
      <rPr>
        <sz val="12"/>
        <color theme="1"/>
        <rFont val="Calibri"/>
        <family val="2"/>
        <scheme val="minor"/>
      </rPr>
      <t>Seguimiento</t>
    </r>
  </si>
  <si>
    <t>Oficina de Control Interno de Gestión</t>
  </si>
  <si>
    <t xml:space="preserve">Actualizar documento del Programa Antifraude y Corrupción, si se presentan modificaciones durante la vigencia. </t>
  </si>
  <si>
    <t>Revisar integralmente la matriz de riesgo: riesgos asociados a eventos, redacción de eventos, medición del riesgo residual, atributos de controles y generación de los riesgos en el mapa.</t>
  </si>
  <si>
    <t>Año 2020</t>
  </si>
  <si>
    <r>
      <rPr>
        <b/>
        <sz val="10.5"/>
        <color theme="1"/>
        <rFont val="Arial"/>
        <family val="2"/>
      </rPr>
      <t>Nombre</t>
    </r>
    <r>
      <rPr>
        <sz val="10.5"/>
        <color theme="1"/>
        <rFont val="Arial"/>
        <family val="2"/>
      </rPr>
      <t>: Jorge Luis  Giraldo González</t>
    </r>
  </si>
  <si>
    <r>
      <rPr>
        <i/>
        <u/>
        <sz val="10.5"/>
        <color theme="1"/>
        <rFont val="Arial"/>
        <family val="2"/>
      </rPr>
      <t>Seguimiento</t>
    </r>
    <r>
      <rPr>
        <sz val="10.5"/>
        <color theme="1"/>
        <rFont val="Arial"/>
        <family val="2"/>
      </rPr>
      <t>: La Oficina de Control Interno de Gestión de FINDETER realizará seguimiento a la ejecución del Plan Anticorrupción en los siguientes cortes: Abril 30; Agosto 31; y Diciembre 31 de 2020</t>
    </r>
  </si>
  <si>
    <t>Efectuar y documentar las pruebas de recorrido de los controles.</t>
  </si>
  <si>
    <t>Vicepresidencia de Riegos y Jefatura de Servicios Generales</t>
  </si>
  <si>
    <r>
      <rPr>
        <b/>
        <sz val="10.5"/>
        <color theme="1"/>
        <rFont val="Arial"/>
        <family val="2"/>
      </rPr>
      <t>Nombre</t>
    </r>
    <r>
      <rPr>
        <sz val="10.5"/>
        <color theme="1"/>
        <rFont val="Arial"/>
        <family val="2"/>
      </rPr>
      <t>: Jorge Luis  Girando  González</t>
    </r>
  </si>
  <si>
    <r>
      <rPr>
        <i/>
        <u/>
        <sz val="10.5"/>
        <color theme="1"/>
        <rFont val="Arial"/>
        <family val="2"/>
      </rPr>
      <t>Seguimiento</t>
    </r>
    <r>
      <rPr>
        <sz val="10.5"/>
        <color theme="1"/>
        <rFont val="Arial"/>
        <family val="2"/>
      </rPr>
      <t>: La Oficina de Control Interno de Gestión de FINDETER realizará seguimiento a la ejecución del Plan Anticorrupción en los siguientes cortes: Abril 30; Agosto 31; y Diciembre 31 de 2020.</t>
    </r>
  </si>
  <si>
    <t>Ajustar y/o mantener la publicación de siguientes de instrumentos de gestión de la información pública:
 Registro de Activos de Información.
 Indice de Información Clasificada y reservada.</t>
  </si>
  <si>
    <t>Identificación de riesgos</t>
  </si>
  <si>
    <t>La identificación de riesgos, que es una tarea permante, se realiza según lo dispuestos en las metodologias establecidas en el manual SARO aprobado por la Junta Directiva</t>
  </si>
  <si>
    <t>Lideres de Proceso</t>
  </si>
  <si>
    <t>Medición de riesgos</t>
  </si>
  <si>
    <t>La medición de riesgos, que es una tarea permante, se realiza según lo dispuestos en las metodologias establecidas en el manual SARO aprobado por la Junta Directiva, para establecer el perfil se riesgos inherente de la entidad</t>
  </si>
  <si>
    <t>Control de riesgos</t>
  </si>
  <si>
    <t>El contro de riesgos, que es una tarea permante, se realiza según lo dispuestos en las metodologias establecidas en el manual SARO aprobado por la Junta Directiva, para establecer el perfil se riesgos residual de la entidad</t>
  </si>
  <si>
    <t>Monitoreo de riesgos</t>
  </si>
  <si>
    <t>El monitoreo de riesgos, que es una tarea permante, se realiza según lo dispuestos en las metodologias establecidas en el manual SARO aprobado por la Junta Directiva, para establecer la efectividad de los controles establecios e informar a la alta dirección y a la junta directiva sobre su desempeño</t>
  </si>
  <si>
    <t>Vicepresidencia de riesgos</t>
  </si>
  <si>
    <t xml:space="preserve">Primer Informe desempeño del sistema </t>
  </si>
  <si>
    <t>De acuerdo a lo establecido en las normas aplicables semestralmente se presente informe del desempleño del sistema de la Junta Directiva y al comité de auditoria</t>
  </si>
  <si>
    <t xml:space="preserve">Segundo Informe desempeño del sistema </t>
  </si>
  <si>
    <t>Ejecución analísis de vulnerabilidades primera prueba</t>
  </si>
  <si>
    <t>Ejecutar la primera prueba anual de analisis vulnerabilidades sobre la infraestructura tecnologica de la entidad</t>
  </si>
  <si>
    <t>Carlos Alberto Guzmán Silva</t>
  </si>
  <si>
    <t>Mitigación de vulnerabilidades primera prueba</t>
  </si>
  <si>
    <t>Mitigar las vulnerabilidades identificadas en la primera prueba de vulnerabilidades con el objetivo de tratar los riesgos identificados o cuyos no son efectivos</t>
  </si>
  <si>
    <t>Ejecución analísis de vulnerabilidades segunda prueba</t>
  </si>
  <si>
    <t>Ejecutar la segunda prueba anual de analisis vulnerabilidades sobre la infraestructura tecnologica de la entidad</t>
  </si>
  <si>
    <t>Sensibilización y socialización temas de seguridad de la información y ciberseguridad</t>
  </si>
  <si>
    <t>Realizar actividades y/o publicar de forma periodica temas relacionados con seguridad de la información y/o ciberseguridad con el objetivo de fortalecer la cultura de seguridad en la entidad</t>
  </si>
  <si>
    <t>31/21/2020</t>
  </si>
  <si>
    <t>NO</t>
  </si>
  <si>
    <t>Capacitación en seguridad Junta Directiva</t>
  </si>
  <si>
    <t>Capacitar a la Junta Directiva en temas de seguridad de la información y ciberseguridad</t>
  </si>
  <si>
    <t>Leonardo Fabio Ramos
Carlos Alberto Guzmán Silva</t>
  </si>
  <si>
    <t>Mitigar las vulnerabilidades identificadas en la primera prueba de vulnerabilidades</t>
  </si>
  <si>
    <t>SI</t>
  </si>
  <si>
    <t>Mitigación de vulnerabilidades segunda prueba</t>
  </si>
  <si>
    <t>Mitigar las vulnerabilidades identificadas en la segunda prueba de vulnerabilidades</t>
  </si>
  <si>
    <t>Prueba de Hacking Etico</t>
  </si>
  <si>
    <t>Ejecutar la prueba anual de Hacking Etico</t>
  </si>
  <si>
    <t>Prueba de Ingeneria Social</t>
  </si>
  <si>
    <t>Ejecutar prueba anual de ingeneria social</t>
  </si>
  <si>
    <t>Fortalecer indicador gestión incidentes de seguridad</t>
  </si>
  <si>
    <t>Fortalecer indicador de gestión de incidentes de seguridad para incluir el nivel criticidad y cumplimiento de ans</t>
  </si>
  <si>
    <t>Evaluará criticidad contratos de TI</t>
  </si>
  <si>
    <t>Evaluar la criticidad de los contratos de tecnología y priorizará la necesidad de renovación o inclusión de otrosí para fortalecer requermientos de seguridad</t>
  </si>
  <si>
    <t>Fortalecer metodología ciclo de vida desarrollo</t>
  </si>
  <si>
    <t>Actualizar metodología Metodología Ciclo de vida desarrollo para fortalecer requerimientos de seguridad.</t>
  </si>
  <si>
    <t>Fortalecer monitoreo de seguridad sistema de informacion</t>
  </si>
  <si>
    <t>Fortalecer el monitoreo y correlación de eventos sobre los sistemas de información</t>
  </si>
  <si>
    <t>30/60/2020</t>
  </si>
  <si>
    <r>
      <rPr>
        <b/>
        <sz val="12"/>
        <color theme="1"/>
        <rFont val="Arial"/>
        <family val="2"/>
      </rPr>
      <t>Cargo</t>
    </r>
    <r>
      <rPr>
        <sz val="12"/>
        <color theme="1"/>
        <rFont val="Arial"/>
        <family val="2"/>
      </rPr>
      <t>: Gerencia de Planeación y Gestión</t>
    </r>
  </si>
  <si>
    <r>
      <rPr>
        <b/>
        <sz val="12"/>
        <color theme="1"/>
        <rFont val="Arial"/>
        <family val="2"/>
      </rPr>
      <t>Nombre</t>
    </r>
    <r>
      <rPr>
        <sz val="12"/>
        <color theme="1"/>
        <rFont val="Arial"/>
        <family val="2"/>
      </rPr>
      <t>: Jorge Luis  Girando  González</t>
    </r>
  </si>
  <si>
    <r>
      <rPr>
        <b/>
        <sz val="12"/>
        <color theme="1"/>
        <rFont val="Arial"/>
        <family val="2"/>
      </rPr>
      <t>Nombre</t>
    </r>
    <r>
      <rPr>
        <sz val="12"/>
        <color theme="1"/>
        <rFont val="Arial"/>
        <family val="2"/>
      </rPr>
      <t>: Rubiela de Jesús Hernández Velasco</t>
    </r>
  </si>
  <si>
    <r>
      <t xml:space="preserve">* </t>
    </r>
    <r>
      <rPr>
        <b/>
        <i/>
        <u/>
        <sz val="12"/>
        <color theme="1"/>
        <rFont val="Arial"/>
        <family val="2"/>
      </rPr>
      <t>Informe Consolidado de PQR'S</t>
    </r>
    <r>
      <rPr>
        <i/>
        <sz val="12"/>
        <color theme="1"/>
        <rFont val="Arial"/>
        <family val="2"/>
      </rPr>
      <t>: Con este informe se atenderán los requerimientos de cada componente del PAAC relacionados con este aspecto.</t>
    </r>
  </si>
  <si>
    <r>
      <rPr>
        <i/>
        <u/>
        <sz val="12"/>
        <color theme="1"/>
        <rFont val="Arial"/>
        <family val="2"/>
      </rPr>
      <t>Seguimiento</t>
    </r>
    <r>
      <rPr>
        <sz val="12"/>
        <color theme="1"/>
        <rFont val="Arial"/>
        <family val="2"/>
      </rPr>
      <t>: La Oficina de Control Interno de Gestión de FINDETER realizará seguimiento a la ejecución del Plan Anticorrupción en los siguientes cortes: Abril 30; Agosto 31; y Diciembre 31 de 2020.</t>
    </r>
  </si>
  <si>
    <t>RENDICIÓN DE CUENTAS</t>
  </si>
  <si>
    <r>
      <t xml:space="preserve">Subcomponente 1 
</t>
    </r>
    <r>
      <rPr>
        <sz val="12"/>
        <color theme="1"/>
        <rFont val="Calibri"/>
        <family val="2"/>
        <scheme val="minor"/>
      </rPr>
      <t>Información de calidad y en lenguaje comprensible</t>
    </r>
  </si>
  <si>
    <r>
      <t xml:space="preserve">Subcomponente 2 
</t>
    </r>
    <r>
      <rPr>
        <sz val="12"/>
        <color theme="1"/>
        <rFont val="Calibri"/>
        <family val="2"/>
        <scheme val="minor"/>
      </rPr>
      <t>Diálogo de doble vía con la ciudadanía y sus organizciones</t>
    </r>
  </si>
  <si>
    <t>2.2</t>
  </si>
  <si>
    <r>
      <t xml:space="preserve">Subcomponente 3 
</t>
    </r>
    <r>
      <rPr>
        <sz val="12"/>
        <color theme="1"/>
        <rFont val="Calibri"/>
        <family val="2"/>
        <scheme val="minor"/>
      </rPr>
      <t>Incentivos para motivar la cultura de la rendición y petición de cuentas</t>
    </r>
  </si>
  <si>
    <r>
      <t xml:space="preserve">Subcomponente 4 
</t>
    </r>
    <r>
      <rPr>
        <sz val="12"/>
        <color theme="1"/>
        <rFont val="Calibri"/>
        <family val="2"/>
        <scheme val="minor"/>
      </rPr>
      <t>Evaluación y retroalimentación a la gestión institucional</t>
    </r>
  </si>
  <si>
    <t>4.2</t>
  </si>
  <si>
    <t>Participación Ciudadana en la etapa de formulación de los programas liderados desde la  Dirección de Competitividad y Desarrollo</t>
  </si>
  <si>
    <r>
      <rPr>
        <b/>
        <sz val="12"/>
        <color theme="1"/>
        <rFont val="Calibri"/>
        <family val="2"/>
        <scheme val="minor"/>
      </rPr>
      <t>Fase de planeación: 1.</t>
    </r>
    <r>
      <rPr>
        <sz val="12"/>
        <color theme="1"/>
        <rFont val="Calibri"/>
        <family val="2"/>
        <scheme val="minor"/>
      </rPr>
      <t xml:space="preserve"> Recolectar información de la ciudadaníua (autoridades locales, sector privado, academia, entidades sin animo de lucro; gremios, lideres locales y comunidad) para la identificación de los principales problemas de la ciudad, a través de la realización de talleres, reuniones, foros, mesas de trabajo, grupos focales u otros.</t>
    </r>
  </si>
  <si>
    <r>
      <rPr>
        <b/>
        <sz val="12"/>
        <color theme="1"/>
        <rFont val="Calibri"/>
        <family val="2"/>
        <scheme val="minor"/>
      </rPr>
      <t>Fase de planeación: 2</t>
    </r>
    <r>
      <rPr>
        <sz val="12"/>
        <color theme="1"/>
        <rFont val="Calibri"/>
        <family val="2"/>
        <scheme val="minor"/>
      </rPr>
      <t>. Levantar indicadores en las dimensioanes: económica, social, ambiental y fiscal.</t>
    </r>
  </si>
  <si>
    <t>Indicadores dimensiones: económica, social, ambiental y fiscal</t>
  </si>
  <si>
    <r>
      <rPr>
        <b/>
        <sz val="12"/>
        <color theme="1"/>
        <rFont val="Calibri"/>
        <family val="2"/>
        <scheme val="minor"/>
      </rPr>
      <t>Fase análisis diagnóstico: 3.</t>
    </r>
    <r>
      <rPr>
        <sz val="12"/>
        <color theme="1"/>
        <rFont val="Calibri"/>
        <family val="2"/>
        <scheme val="minor"/>
      </rPr>
      <t xml:space="preserve"> Elaborar el diagnóstico de las dimensiones: económica, social, ambiental y fiscal.</t>
    </r>
  </si>
  <si>
    <r>
      <rPr>
        <b/>
        <sz val="12"/>
        <color theme="1"/>
        <rFont val="Calibri"/>
        <family val="2"/>
        <scheme val="minor"/>
      </rPr>
      <t xml:space="preserve">Fase análisis diagnóstico: 4. </t>
    </r>
    <r>
      <rPr>
        <sz val="12"/>
        <color theme="1"/>
        <rFont val="Calibri"/>
        <family val="2"/>
        <scheme val="minor"/>
      </rPr>
      <t>Clasificar los temas identificados de la ciudad aplicando semaforización de acuerdo a la situación que present cada uno de ellos al momento del estudio: verde: temas en donde el desemepño de la ciudad esté en buena situación; Amarillo: temas donde la ciudad podría mejorar con algo de esfuerzo; Rojo: temas fente a los cuales es urgente actuar porque reflejan una situación preocupante . (Depende de 1, 2 y 3)</t>
    </r>
  </si>
  <si>
    <r>
      <rPr>
        <b/>
        <sz val="12"/>
        <color theme="1"/>
        <rFont val="Calibri"/>
        <family val="2"/>
        <scheme val="minor"/>
      </rPr>
      <t>Fase análisis diagnóstico: 5</t>
    </r>
    <r>
      <rPr>
        <sz val="12"/>
        <color theme="1"/>
        <rFont val="Calibri"/>
        <family val="2"/>
        <scheme val="minor"/>
      </rPr>
      <t>. Elaborar filtro ambiental, ecnómico y de opinión pública: encuesta.</t>
    </r>
  </si>
  <si>
    <r>
      <rPr>
        <b/>
        <sz val="12"/>
        <color theme="1"/>
        <rFont val="Calibri"/>
        <family val="2"/>
        <scheme val="minor"/>
      </rPr>
      <t>Fase de priorización: 6.</t>
    </r>
    <r>
      <rPr>
        <sz val="12"/>
        <color theme="1"/>
        <rFont val="Calibri"/>
        <family val="2"/>
        <scheme val="minor"/>
      </rPr>
      <t xml:space="preserve"> Reailizar ejercicio de análisis y priorización problemática de ciudades, basados en la información recopilada, indicadores, diagnósticos y filtros para determinar sectores y temas prioritarios oara sostenibilidad de ciudades, basados ne us problemática, pr lo que éstos temas representan para la ciudadanía; por su relevnacia frente a amenazas naturales, vulnerabilidad y cambio climático y por le costo económico que represenmtaría para la sociedad no actuar frente al tema.</t>
    </r>
  </si>
  <si>
    <t>Promoción del control social en los programas liderados desde la  Dirección de Competitividad y Desarrollode Findeter</t>
  </si>
  <si>
    <r>
      <rPr>
        <b/>
        <sz val="12"/>
        <color theme="1"/>
        <rFont val="Calibri"/>
        <family val="2"/>
        <scheme val="minor"/>
      </rPr>
      <t>Fase estructuración del Plan de Acción: 7.</t>
    </r>
    <r>
      <rPr>
        <sz val="12"/>
        <color theme="1"/>
        <rFont val="Calibri"/>
        <family val="2"/>
        <scheme val="minor"/>
      </rPr>
      <t xml:space="preserve"> Definir la plaenación estratégica; formular los Ejes Estratégicos y Planes de acción para cada ciudad y la visión de las ciudades que garanticen actuar en sus temas relevantes.</t>
    </r>
  </si>
  <si>
    <t>Plan de Acción formulado</t>
  </si>
  <si>
    <t xml:space="preserve">PLAN ANTICORRUPCIÓN Y DE ATENCIÓN AL CIUDADANO </t>
  </si>
  <si>
    <r>
      <t xml:space="preserve">Subcomponente 1
 </t>
    </r>
    <r>
      <rPr>
        <sz val="12"/>
        <color theme="1"/>
        <rFont val="Calibri"/>
        <family val="2"/>
        <scheme val="minor"/>
      </rPr>
      <t>Estructura administrativa y Direccionamiento estratégico</t>
    </r>
  </si>
  <si>
    <r>
      <t xml:space="preserve">Subcomponente 2 </t>
    </r>
    <r>
      <rPr>
        <sz val="12"/>
        <color theme="1"/>
        <rFont val="Calibri"/>
        <family val="2"/>
        <scheme val="minor"/>
      </rPr>
      <t>Fortalecimiento de los canales de atención</t>
    </r>
  </si>
  <si>
    <r>
      <t xml:space="preserve">Subcomponente 3 
</t>
    </r>
    <r>
      <rPr>
        <sz val="12"/>
        <color theme="1"/>
        <rFont val="Calibri"/>
        <family val="2"/>
        <scheme val="minor"/>
      </rPr>
      <t>Talento Humano</t>
    </r>
  </si>
  <si>
    <r>
      <t xml:space="preserve">Subcomponente 4 
</t>
    </r>
    <r>
      <rPr>
        <sz val="12"/>
        <color theme="1"/>
        <rFont val="Calibri"/>
        <family val="2"/>
        <scheme val="minor"/>
      </rPr>
      <t>Normativo y procedimental</t>
    </r>
  </si>
  <si>
    <r>
      <t xml:space="preserve">Subcomponente 5 </t>
    </r>
    <r>
      <rPr>
        <sz val="12"/>
        <color theme="1"/>
        <rFont val="Calibri"/>
        <family val="2"/>
        <scheme val="minor"/>
      </rPr>
      <t>Relacionamiento con el ciudadano</t>
    </r>
  </si>
  <si>
    <t>Jul - Nov</t>
  </si>
  <si>
    <t>Realizar evento de rendición de cuentas institucional</t>
  </si>
  <si>
    <t>Evento realizado</t>
  </si>
  <si>
    <t>Dirección de Comunicaciones, Mercadeo y RS</t>
  </si>
  <si>
    <t>Sept - Dic</t>
  </si>
  <si>
    <t>2.3</t>
  </si>
  <si>
    <t>Evento Rendición de Cuentas Sectorial realizada</t>
  </si>
  <si>
    <t>Participar  en eventos en donde se socialice la gestión realizada por la Entidad a los diferentes Grupos de interes (Foros, Cumbres,  Conversatorios, etc).</t>
  </si>
  <si>
    <t>Divulgar la Rendición de Cuentas Sectorial a la ciudadanía en general (según directrices del Ministerio de Hacienda),  antes, durante y después, mediante los diferentes canales y medios de comunicación (Redes Sociales, Página Web y otros).</t>
  </si>
  <si>
    <t>Organizar y ejecutar  eventos en donde se socialice la gestión realizada por la Entidad a los diferentes Grupos de interes (Foros,  Seminarios, Asambleas, Conversatorios, Talleres, etc).</t>
  </si>
  <si>
    <t>Participar en la Rendición de Cuentas Sectorial liderada por el Ministerio de Hacienda y Crédito Público.</t>
  </si>
  <si>
    <t>Realizar Planes de Relacionamiento (PR)
(Grupos de interés y Medios de Comunicación)</t>
  </si>
  <si>
    <t>Desarrollar encuesta en el chat de la entidad de Findeter que permita determinar elementos de mejora para el mismo</t>
  </si>
  <si>
    <t>2 acuerdos de servicio</t>
  </si>
  <si>
    <t>febrero - Dic</t>
  </si>
  <si>
    <t xml:space="preserve"> Realizar una capacitación en servicio al cliente </t>
  </si>
  <si>
    <t xml:space="preserve">Realizar seguimiento al Indicador de Oportunidad de Respuesta de Servicio al cliente- Inquietudes y Sugerencias </t>
  </si>
  <si>
    <t>Fortalecer la nueva estrategia de servicio al cliente de la Entidad, realizando acuerdos de servicio en la Entidad</t>
  </si>
  <si>
    <t>Actualizar el procedimiento "Atención de Derechos de Petición, Quejas y Reclamos - GC-PR-005" del Sistema de Gestión Integrado -SGI, si se presentan modificaciones durante la vigencia.</t>
  </si>
  <si>
    <t>Realizar medición de percepción de los ciudadanos respecto a la calidad y accesibilidad de la oferta institucional y el servicio recibido.</t>
  </si>
  <si>
    <t>Elaborar informe trimestral del estado de PQR'S.</t>
  </si>
  <si>
    <r>
      <rPr>
        <b/>
        <sz val="10.5"/>
        <color theme="1"/>
        <rFont val="Arial"/>
        <family val="2"/>
      </rPr>
      <t>Nombre</t>
    </r>
    <r>
      <rPr>
        <sz val="10.5"/>
        <color theme="1"/>
        <rFont val="Arial"/>
        <family val="2"/>
      </rPr>
      <t>: Jorge  Luis Girando González</t>
    </r>
  </si>
  <si>
    <t>Ene - Jun</t>
  </si>
  <si>
    <r>
      <t xml:space="preserve">-Elaborar informe de solicitudes de acceso a información pública conforme los requerimientos del Decreto 1081/2015 Artículo 2.1.1.6.2. </t>
    </r>
    <r>
      <rPr>
        <sz val="12"/>
        <color theme="0"/>
        <rFont val="Calibri"/>
        <family val="2"/>
        <scheme val="minor"/>
      </rPr>
      <t>(enlace http://www.findeter.gov.co/documentos.php?id=202066)</t>
    </r>
  </si>
  <si>
    <t>Validar la actualización de los aspectos publicados en la página web de Findeter, de acuerdo con los ajustes e información remitida por los responsables de cada contenido.    Ecosistema digital</t>
  </si>
  <si>
    <t>Realizar evaluación de la estrategia de rendición de cuentas institucional, dada la participación de Findeter en la Rendición de Cuentas Sectorial.</t>
  </si>
  <si>
    <t>Informe Evaluación RC</t>
  </si>
  <si>
    <t>2. Propiciar acciones de diálogo, entrega de información e incentivos, que le permitan a Findeter hacer un proceso de rendición de cuentas institucional dinámico y de doble vía.</t>
  </si>
  <si>
    <t xml:space="preserve">3. Hacer de la gestión del servicio al ciudadano en Findeter una labor integral, mediante la formulación de acciones que coadyuven a que el servicio prestado por la Entidad responda de manera adecuada a las necesidades y expectativas de los clientes ciudadanos y grupos de interés en general. </t>
  </si>
  <si>
    <t>4. Establecer acciones encaminadas a disponer de manera adecuada los mecanismos de acceso a la información a los clientes ciudadanos y grupos de interés en general, con criterios de calidad, veracidad, accesibilidad y oportunidad, en atención a los lineamientos de la Ley 1712 de 2014.</t>
  </si>
  <si>
    <t xml:space="preserve"> Fortalecer programa de formación de usuarios en gestión documental, incluyendo aspectos relacionados con la seguridad de la información y el derecho de acceso a la información pública.</t>
  </si>
  <si>
    <t>'Servidores capacitados</t>
  </si>
  <si>
    <t xml:space="preserve">Actualizar y publicar anualmente  para conocimiento de los ciudadanos el registro o inventario de activos de información documentales de Findeter, de acuerdo con los lineamientos del Programa de Gestión Documental de la Entidad. 
</t>
  </si>
  <si>
    <t xml:space="preserve"> Actualizar y publicar en la eventualidad que se requiera para conocimiento de los ciudadanos , los inventarios de activos documentales, que serán descartados del fondo en custodia en el siguiente periodo fiscal. '(enlace </t>
  </si>
  <si>
    <t>'Inventario de activos de información documentales para descarte (Inventario Documental y Actas de eliminación)</t>
  </si>
  <si>
    <t>Mantener actualizados y publicados los instrumentos propios de la gestión documental de la entidad (Programa de Gestión Documental, Plan Institucional de Archivos, Tablas de retención documental, cuadro de Clasificación documental, Sistema Integrado de Conservación, Matriz de Acceso e inventarios documentales)
(enlace https://www.findeter.gov.co/publicaciones/gestion_documental_pub).</t>
  </si>
  <si>
    <t>''Programa de Gestión Documental, Plan Institucional de Archivos, Tablas de retención documental, cuadro de Clasificación documental, Sistema Integrado de Conservación, Matriz de Acceso e inventarios documentales, actualizados y publicados</t>
  </si>
  <si>
    <r>
      <t>Dirección de Comunicaciones,</t>
    </r>
    <r>
      <rPr>
        <u/>
        <sz val="11"/>
        <color theme="1"/>
        <rFont val="Calibri"/>
        <family val="2"/>
        <scheme val="minor"/>
      </rPr>
      <t xml:space="preserve"> </t>
    </r>
    <r>
      <rPr>
        <sz val="11"/>
        <color theme="1"/>
        <rFont val="Calibri"/>
        <family val="2"/>
        <scheme val="minor"/>
      </rPr>
      <t>Mercadeo y RS</t>
    </r>
  </si>
  <si>
    <t>JEFATURA DE SERVICIOS GENERALES</t>
  </si>
  <si>
    <t>Ene-Mar</t>
  </si>
  <si>
    <t>Jul-Sep</t>
  </si>
  <si>
    <t xml:space="preserve"> Accesibilidad en medios electrónicos para la población en situación de discapacidad de acuerdo con el cumplimiento de la norma técnica NTC5854, para nivel AA.</t>
  </si>
  <si>
    <t>Cumplimiento de la Norma Usabilidad y Accesibidad para la página web</t>
  </si>
  <si>
    <r>
      <t>PLAN DE ACCIÓN INSTITUCIONAL MIPG</t>
    </r>
    <r>
      <rPr>
        <b/>
        <sz val="14"/>
        <rFont val="Arial Narrow"/>
        <family val="2"/>
      </rPr>
      <t xml:space="preserve"> 2020</t>
    </r>
  </si>
  <si>
    <t xml:space="preserve">       PLAN ANTICORRUPCIÓN Y DE ATENCIÓN AL CIUDADANO</t>
  </si>
  <si>
    <t xml:space="preserve">   Componente: Racionalización de Trámites</t>
  </si>
  <si>
    <t>Componente: Riesgos de Corrupción</t>
  </si>
  <si>
    <t xml:space="preserve">               PLAN ANTICORRUPCIÓN Y DE ATENCIÓN AL CIUDADANO</t>
  </si>
  <si>
    <t xml:space="preserve">               Componente: Mecanismos para la transparencia 
               y acceso a la información</t>
  </si>
  <si>
    <t xml:space="preserve">     PLAN ANTICORRUPCIÓN Y DE ATENCIÓN
AL CIUDADANO</t>
  </si>
  <si>
    <t xml:space="preserve">     Componente: Mecanismos para mejorar la
     atenciónal ciudadano</t>
  </si>
  <si>
    <t xml:space="preserve">     PLAN DE TRATAMIENTO DE RIESGOS DE SEGURIDAD Y 
   PRIVACIDAD DE LA INFORMACIÓN</t>
  </si>
  <si>
    <t>RUBRO</t>
  </si>
  <si>
    <t>VALOR APROBADO</t>
  </si>
  <si>
    <t>ARCHIVOS TECNICOS</t>
  </si>
  <si>
    <t>CONTRATO ARCHIVO DE GESTION</t>
  </si>
  <si>
    <t>ARREGLOS ORNAMENTALES</t>
  </si>
  <si>
    <t>ASESORIAS FINANCIERAS</t>
  </si>
  <si>
    <t>ASESORIA FINANCIERA</t>
  </si>
  <si>
    <t>ASESORIAS JURIDICAS</t>
  </si>
  <si>
    <t>CONTRATACION ASESORIA JURIDICA LABORAL</t>
  </si>
  <si>
    <t>CONTRATACION DE ABOGADOS Y OTROS SERVICIOS DE CARÁCTER LEGAL</t>
  </si>
  <si>
    <t>BIENESTAR SOCIAL</t>
  </si>
  <si>
    <t>CAPACITACION</t>
  </si>
  <si>
    <t>PROGRAMA DE FORMACION FINDETER</t>
  </si>
  <si>
    <t>COMPRA DE HARDWARE Y COMUNICACIONES</t>
  </si>
  <si>
    <t>ADQUISICION HARDWARE</t>
  </si>
  <si>
    <t>IMPLEMENTACION PROYECTOS PETI</t>
  </si>
  <si>
    <t>COMPRA DE MUEBLES Y ENSERES</t>
  </si>
  <si>
    <t>MANTENIMIENTO INMUEBLES</t>
  </si>
  <si>
    <t>COMPRA DE SOFTWARE</t>
  </si>
  <si>
    <t>DESARROLLOS REQUERIDOS DATOS ABIERTOS Y AUTOMATIZACION DE MA</t>
  </si>
  <si>
    <t>IMPLEMENTACION SOFTWARE GESTION DOCUMENTAL</t>
  </si>
  <si>
    <t>LICENCIAMIENTO AUTOCAD</t>
  </si>
  <si>
    <t>LICENCIAMIENTO DE ADOBE</t>
  </si>
  <si>
    <t>LICENCIAMIENTO DE PROJECT PROFESSIONAL</t>
  </si>
  <si>
    <t>LICENCIAMIENTO MICROSOFT</t>
  </si>
  <si>
    <t>LICENCIAMIENTO, SOPORTE Y MANTENIMIENTO ARGIS</t>
  </si>
  <si>
    <t>LICENCIAS HERRAMIENTA LAVOLA-DISEÑO INFORMES</t>
  </si>
  <si>
    <t>MANTENIMIENTO APLICATIVO FINANCIANET</t>
  </si>
  <si>
    <t>MIGRACION DIVERSOS SISTEMAS DE INFO</t>
  </si>
  <si>
    <t>SOPORTE Y MANTENIMIENTO SISTEMA AX (ERP)</t>
  </si>
  <si>
    <t>SUMINISTRO SOFTWARE FINDETER</t>
  </si>
  <si>
    <t>CORREO</t>
  </si>
  <si>
    <t>SERVICIO CORREO  Y MENSAJERIA EXPRESA FINDETER</t>
  </si>
  <si>
    <t>ELEMENTOS DE ASEO Y CAFETERIA</t>
  </si>
  <si>
    <t>EQUIPO DE COMPUTO, COMUNICACION Y MULTIFUNCIONALES</t>
  </si>
  <si>
    <t>AMBIENTE DE PRUEBAS Y PREPRODUCCION</t>
  </si>
  <si>
    <t>ARRENDAMIENTO COMPUTADORES DE ESCRITORIO</t>
  </si>
  <si>
    <t>ARRENDAMIENTO COMPUTADORES SERVIDORES Y MULTIFUNCIONALES</t>
  </si>
  <si>
    <t>ARRENDAMIENTO EQUIPOS COMPUTO</t>
  </si>
  <si>
    <t>FACTURACION ELECTRONICA</t>
  </si>
  <si>
    <t>IMPLEMENTACIÓN DE UNA PLATAFORMA PARA CAPACITACIÓN VIRTUAL</t>
  </si>
  <si>
    <t>SEÑAL EN VIVO EVENTOS STREAMING</t>
  </si>
  <si>
    <t>SERVICIO CANALES DE COMUNICACIÓN  CON TERCEROS</t>
  </si>
  <si>
    <t>TELEFONIA IP LICENCIAS Y APARATOS TELEFONICOS</t>
  </si>
  <si>
    <t>TERCERIZACION SERVICIO DATACENTER</t>
  </si>
  <si>
    <t>ESTRUCTURACION DE PROYECTOS</t>
  </si>
  <si>
    <t>ASESORIA ESTRUCTURACION PROYECTOS</t>
  </si>
  <si>
    <t>FOTOCOPIAS</t>
  </si>
  <si>
    <t>GASTOS DE VIAJE A TERCEROS NACIONALES</t>
  </si>
  <si>
    <t>GASTOS DE VIAJE  ASESORIAS</t>
  </si>
  <si>
    <t>GASTOS DE VIAJE SERVICIOS TEMPORALES</t>
  </si>
  <si>
    <t>IMPRESOS Y PUBLICACIONES</t>
  </si>
  <si>
    <t>UTILES DE ESCRITORIO Y PAPELERIA FINDETER</t>
  </si>
  <si>
    <t>LIBROS, PERIODICOS Y SUSCRIPCIONES</t>
  </si>
  <si>
    <t>SERVICIO MONITOREO DE MEDIOS</t>
  </si>
  <si>
    <t>SUSCRIPCION CONSULTA INFORMACION COMERCIAL EN LINEA</t>
  </si>
  <si>
    <t>LOCALES, OFICINAS, PARQUEADEROS Y OTROS</t>
  </si>
  <si>
    <t>ARREDAMIENTO INMUEBLES</t>
  </si>
  <si>
    <t>MANTENIMIENTO DE EDIFICIOS Y LOCALES</t>
  </si>
  <si>
    <t>LAVADO VENTANERIA Y SELLAMIENTO</t>
  </si>
  <si>
    <t>MANTENIMIENTO DE CORTINAS</t>
  </si>
  <si>
    <t>MANTENIMIENTO EDIFICIO</t>
  </si>
  <si>
    <t>MANTENIMIENTO EQUIPOS DE BOMBEO Y CONTRA INCENDIOS</t>
  </si>
  <si>
    <t>MANTENIMIENTO FILTROS DE AGUA</t>
  </si>
  <si>
    <t>MANTENIMIENTO MUEBLES</t>
  </si>
  <si>
    <t>MANTENIMIENTO PISOS MADERA Y MARMOL</t>
  </si>
  <si>
    <t>MANTENIMIENTO PREVENTIVO Y CORRECTIVO CUBIERA VIGA-CANALES P</t>
  </si>
  <si>
    <t>MANTENIMIENTO PREVENTIVO Y CORRECTIVO PLANTA ELECTRICA</t>
  </si>
  <si>
    <t>REVISION Y RECARGA DE EXTINTORES</t>
  </si>
  <si>
    <t>SUMINISTRO COMBUSTIBLE ACPM</t>
  </si>
  <si>
    <t>SUMINISTRO ELEMENTOS FERRETERIA</t>
  </si>
  <si>
    <t>MANTENIMIENTO DE HARDWARE</t>
  </si>
  <si>
    <t>ADQUISICION DE UNA SOLUCION DE VIDEO CONFERENCIA</t>
  </si>
  <si>
    <t>MANTENIMIENTO HARDWARE</t>
  </si>
  <si>
    <t>SERVICIO MONITOREO DE ALARMAS</t>
  </si>
  <si>
    <t>SOPORTE Y MANTENIMIENTO DE LA SOLUCION INTEGRAL PROCESAMIENT</t>
  </si>
  <si>
    <t>UPS</t>
  </si>
  <si>
    <t>MANTENIMIENTO DE MUEBLES Y ENSERES</t>
  </si>
  <si>
    <t>MANTENIMIENTO DE SOFTWARE</t>
  </si>
  <si>
    <t>COPORTE Y MANTENIMIENTO HERRAMIENTA DE BI</t>
  </si>
  <si>
    <t>HERRAMIENTA DE SERVICIOS DE TECNOLOGIA</t>
  </si>
  <si>
    <t>HERRAMIENTA SUPERVISION Y CONTRATOS DE OBRA "COBRA"</t>
  </si>
  <si>
    <t>MANTENIMIENTO DE LICENCIAMIENTO DE MCAFFEE ANTIVIRUS</t>
  </si>
  <si>
    <t>MANTENIMIENTO SOFTWARE</t>
  </si>
  <si>
    <t>MANTENIMIENTO SOFTWARE CARTELERAS DIGITALES</t>
  </si>
  <si>
    <t>MANTENIMIENTO Y SOPORTE BUS DE DATOS CORPORATIVO</t>
  </si>
  <si>
    <t>OTRAS ASESORIAS</t>
  </si>
  <si>
    <t>SERVICIOS DE FABRICA Y SOFWARE PARA EL DESARROLLO DE APLICAC</t>
  </si>
  <si>
    <t>SOPORTE DESARROLLO MANTENIMIENTO PARA LA PAGINA WEB E INTRAN</t>
  </si>
  <si>
    <t>SOPORTE Y MANTENIMIENTO PARA LA SOLUCION CRM</t>
  </si>
  <si>
    <t>SOPORTE, MANTENIMIENTO Y ACTUALIZACION APLICATIVO WRM</t>
  </si>
  <si>
    <t>SOPORTE. MANTENIMIENTO Y ACTUALIZACION ALFYN Y PROFORMAS</t>
  </si>
  <si>
    <t>SOPORTE. MANTENIMIENTO Y ACTUALIZACION FINAC</t>
  </si>
  <si>
    <t>TERCERIZACION CORREO CORPORATIVO LEVEL 3</t>
  </si>
  <si>
    <t>MANTENIMIENTO DE VEHICULOS</t>
  </si>
  <si>
    <t>MANTENIMIENTO VEHICULOS</t>
  </si>
  <si>
    <t>MANTENIMIENTO PAGINA WEB</t>
  </si>
  <si>
    <t>NUEVAS FUNCIONALIDADES</t>
  </si>
  <si>
    <t>AUTOMATIZACION DELMANEJO DE ACTIVOS</t>
  </si>
  <si>
    <t>ADMINISTRACION. INVENTARIO Y CONCILIACION ACTIVOS FIJOS</t>
  </si>
  <si>
    <t>APOYAR EL ROL DE FORTALECIMIENTO AL CONTROL INTERNO Y AUTOCO</t>
  </si>
  <si>
    <t>ASESORIA EN COMUNICACIONES</t>
  </si>
  <si>
    <t>ASESORIA TRIBUTARIA PARA FINDETER</t>
  </si>
  <si>
    <t>ASESORIAS DIVERSAS NORMATIVA PRESUPUESTAL, CONTABLE Y FIN</t>
  </si>
  <si>
    <t>AUDITORIA SEGUIMIENTO  ISO 9001 - NTCP 1000</t>
  </si>
  <si>
    <t>CONSULTORIA GRI</t>
  </si>
  <si>
    <t>DISEÑO E IMPLEMENTACION DE INTELIGENCIA NEGOCIO</t>
  </si>
  <si>
    <t>EDUCACION DE AMBIENTAL Y EXTENSION DE BUENAS PRACTICAS. CAMP</t>
  </si>
  <si>
    <t>ENTRENAMIENTO ESPECIALIZADO SOFTWARE</t>
  </si>
  <si>
    <t>INFORME INTEGRADO DE GESTION Y SOSTENIBILIDAD</t>
  </si>
  <si>
    <t>MEDICION HUELLA DE CARBONO</t>
  </si>
  <si>
    <t>MEDICIONES DE CLIMA CULTURA CAZATALENTOS ENTRE OTRAS</t>
  </si>
  <si>
    <t>PAGO A CONTRATISTAS OBRA</t>
  </si>
  <si>
    <t>SEGUIMIENTO AUDITORIA</t>
  </si>
  <si>
    <t>SERVICIO ESPECIALIZADO MESA AYUDA</t>
  </si>
  <si>
    <t>TERCERIZACION OFICINA DE CONTROL INTERNO EVALUACION Y SEGUIM</t>
  </si>
  <si>
    <t>TRADUCCION DE DOCUMENTOS</t>
  </si>
  <si>
    <t>OTROS GASTOS DE OFICINA</t>
  </si>
  <si>
    <t>FIRMAS DIGITALES CERTICAMARA TECNOLOGIA</t>
  </si>
  <si>
    <t>OTROS GASTOS DE OFICINA FINDETER GENERAL</t>
  </si>
  <si>
    <t>OTROS GASTOS JURIDICOS</t>
  </si>
  <si>
    <t>GASTOS JURIDICOS Y JUDICIALES</t>
  </si>
  <si>
    <t>OTROS GASTOS LOCALES Y EDIFICIOS</t>
  </si>
  <si>
    <t>ADECUACION EDIFICIO</t>
  </si>
  <si>
    <t>SUMINISTRO E INSTALACION DE AVISOS EN ACRILICO</t>
  </si>
  <si>
    <t>PASAJES Y TRANSPORTE AEREOS</t>
  </si>
  <si>
    <t>PASAJES FINDETER GENERAL</t>
  </si>
  <si>
    <t>PROMOCION APORTE LEY DEPORTE</t>
  </si>
  <si>
    <t>INVERSION LEY DEPORTE</t>
  </si>
  <si>
    <t>PROMOCION Y DIVULGACION</t>
  </si>
  <si>
    <t>ELABORACION DE ELEMENTOS PROMOCIONALES</t>
  </si>
  <si>
    <t>ELABORACION DE PIEZAS DE IMAGEN PROMOCIONAL</t>
  </si>
  <si>
    <t>IMPRESIÓN DE MATERIAL PROMOCIONAL</t>
  </si>
  <si>
    <t>ORGANIZACIÓN DE EVENTOS</t>
  </si>
  <si>
    <t>PARTICIPACION INSTITUCIONAL Y COMERCIAL EN EVENTOS</t>
  </si>
  <si>
    <t>PRODUCCION DE VIDEO CLIPS</t>
  </si>
  <si>
    <t>SERVICIO DE APOYO LOGISTICO</t>
  </si>
  <si>
    <t>SERVICIO Y ATENCION DE REUNIONES. EVENTOS COMERCIALES E INST</t>
  </si>
  <si>
    <t>PUBLICIDAD</t>
  </si>
  <si>
    <t>PUBLICACION AVISOS Y PAUTAS PUBLICITARIAS</t>
  </si>
  <si>
    <t>REVISORIA FISCAL</t>
  </si>
  <si>
    <t>SALUD OCUPACIONAL</t>
  </si>
  <si>
    <t>SERVICIO DE ASEO Y CAFETERIA</t>
  </si>
  <si>
    <t>SERVICIO DE ASEO. CAFETERIA Y MANTENIMIENTO</t>
  </si>
  <si>
    <t>SERVICIO DE CONECTIVIDAD</t>
  </si>
  <si>
    <t>CONECTIVIDAD TERCERIZACION</t>
  </si>
  <si>
    <t>SERVICIOS DE VIGILANCIA Y SISTEMAS DE SEGURIDAD</t>
  </si>
  <si>
    <t>SERVICIO VIGILANCIA SEDE CENTRAL FINDETER</t>
  </si>
  <si>
    <t>SISTEMA INTEGRADO DE SEGURIDAD ELECTRONICA</t>
  </si>
  <si>
    <t>SERVICIOS TEMPORALES</t>
  </si>
  <si>
    <t>SERVICIOS TEMPORALES FINDETER GENERAL</t>
  </si>
  <si>
    <t>SISTEMA DE GESTION AMBIENTAL Y SOCIAL</t>
  </si>
  <si>
    <t>TRANSPORTE Y ACARREOS</t>
  </si>
  <si>
    <t>UTILES DE ESCRITORIO Y PAPELERIA</t>
  </si>
  <si>
    <t>UTILES DE ESCRITORIO Y PAPELERIA CONVENIOS</t>
  </si>
  <si>
    <t>Total general</t>
  </si>
  <si>
    <t>PLAN ANUAL DE ADQUISICIONES 2020</t>
  </si>
  <si>
    <t>PLAN DEL MODELO INTEGRADO DE PLANEACIÓN Y GESTION - MIPG 2020</t>
  </si>
  <si>
    <t>Metas</t>
  </si>
  <si>
    <r>
      <t xml:space="preserve">Elaborar informe de todas las solicitudes, denuncias y los tiempos de respuesta de Findeter, sobre las PQRD. </t>
    </r>
    <r>
      <rPr>
        <sz val="12"/>
        <rFont val="Calibri"/>
        <family val="2"/>
        <scheme val="minor"/>
      </rPr>
      <t>(enlace https://www.findeter.gov.co/documentos/202066/informe-de-inquietud-o-sugerencias/)</t>
    </r>
  </si>
  <si>
    <r>
      <t xml:space="preserve">Findeter no contará en el año 2020 con una estrategia de racionalización de trámites, toda vez que de acuerdo con lo establecido en la Directiva Presidencial No. 2 "SIMPLIFICACIÓN DE LA INTERACCIÓN DIGITAL ENTRE LOS CIUDADANOS Y EL ESTADO y de acuerdo con concepto de la Función Pública con respecto a los "Otros Procedimientos Administrativos - OPAS" que la Entidad tiene registrados en el aplicativo SUIT: </t>
    </r>
    <r>
      <rPr>
        <i/>
        <sz val="20"/>
        <color rgb="FF008000"/>
        <rFont val="Calibri"/>
        <family val="2"/>
        <scheme val="minor"/>
      </rPr>
      <t>".....no se aplica en lo ateniente a trámites o servicios porque no conllevan para el ciudadano el acceso a un derecho o el ejercicio de una actividad u obligación prevista o autorizada por la ley, por tratarse de negocios jurídicos de contenido económico, sujetos al cumplimiento de unas condiciones específicas por parte de unas personas jurídicas, las cuales no son masivas....."</t>
    </r>
    <r>
      <rPr>
        <sz val="20"/>
        <color rgb="FF008000"/>
        <rFont val="Calibri"/>
        <family val="2"/>
        <scheme val="minor"/>
      </rPr>
      <t xml:space="preserve">;
En consideración a lo anterior, a través del Plan de Integración - PIN con gov.co, se solicitó la eliminación de dichos OPAS del SUIT.
</t>
    </r>
  </si>
  <si>
    <t>Aplicar diagnostico de cumplimiento a la sección de Transparencia de la página web institucional a la luz de la Ley 1712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</si>
</sst>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Red]\-&quot;$&quot;#,##0"/>
    <numFmt numFmtId="165" formatCode="_-&quot;$&quot;* #,##0_-;\-&quot;$&quot;* #,##0_-;_-&quot;$&quot;* &quot;-&quot;_-;_-@_-"/>
    <numFmt numFmtId="166" formatCode="_(* #,##0.00_);_(* \(#,##0.00\);_(* &quot;-&quot;??_);_(@_)"/>
    <numFmt numFmtId="167" formatCode="_ &quot;$&quot;\ * #,##0.00_ ;_ &quot;$&quot;\ * \-#,##0.00_ ;_ &quot;$&quot;\ * &quot;-&quot;??_ ;_ @_ "/>
    <numFmt numFmtId="168" formatCode="dd\-mm\-yy;@"/>
  </numFmts>
  <fonts count="10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b/>
      <sz val="14"/>
      <color theme="0"/>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b/>
      <sz val="10"/>
      <name val="Arial"/>
      <family val="2"/>
    </font>
    <font>
      <b/>
      <sz val="10"/>
      <color indexed="9"/>
      <name val="Arial"/>
      <family val="2"/>
    </font>
    <font>
      <sz val="12"/>
      <color indexed="72"/>
      <name val="Arial"/>
      <family val="2"/>
    </font>
    <font>
      <sz val="12"/>
      <name val="Arial"/>
      <family val="2"/>
    </font>
    <font>
      <sz val="11"/>
      <color theme="1"/>
      <name val="Calibri"/>
      <family val="2"/>
      <scheme val="minor"/>
    </font>
    <font>
      <b/>
      <sz val="12"/>
      <color theme="1"/>
      <name val="Arial"/>
      <family val="2"/>
    </font>
    <font>
      <sz val="20"/>
      <color theme="2" tint="-0.749992370372631"/>
      <name val="Arial"/>
      <family val="2"/>
    </font>
    <font>
      <sz val="12"/>
      <color theme="0"/>
      <name val="Arial"/>
      <family val="2"/>
    </font>
    <font>
      <b/>
      <sz val="22"/>
      <color theme="1"/>
      <name val="Arial"/>
      <family val="2"/>
    </font>
    <font>
      <b/>
      <sz val="26"/>
      <color theme="1"/>
      <name val="Arial"/>
      <family val="2"/>
    </font>
    <font>
      <b/>
      <sz val="36"/>
      <color theme="1"/>
      <name val="Arial"/>
      <family val="2"/>
    </font>
    <font>
      <b/>
      <sz val="16"/>
      <color theme="0"/>
      <name val="Arial"/>
      <family val="2"/>
    </font>
    <font>
      <b/>
      <sz val="18"/>
      <color theme="1"/>
      <name val="Arial"/>
      <family val="2"/>
    </font>
    <font>
      <b/>
      <u/>
      <sz val="18"/>
      <color theme="1"/>
      <name val="Arial"/>
      <family val="2"/>
    </font>
    <font>
      <b/>
      <sz val="10.5"/>
      <color theme="1"/>
      <name val="Arial"/>
      <family val="2"/>
    </font>
    <font>
      <sz val="10.5"/>
      <color theme="1"/>
      <name val="Arial"/>
      <family val="2"/>
    </font>
    <font>
      <sz val="10.5"/>
      <name val="Arial"/>
      <family val="2"/>
    </font>
    <font>
      <i/>
      <sz val="10.5"/>
      <color theme="1"/>
      <name val="Arial"/>
      <family val="2"/>
    </font>
    <font>
      <b/>
      <i/>
      <u/>
      <sz val="10.5"/>
      <color theme="1"/>
      <name val="Arial"/>
      <family val="2"/>
    </font>
    <font>
      <i/>
      <u/>
      <sz val="10.5"/>
      <color theme="1"/>
      <name val="Arial"/>
      <family val="2"/>
    </font>
    <font>
      <sz val="11"/>
      <color rgb="FF006100"/>
      <name val="Calibri"/>
      <family val="2"/>
      <scheme val="minor"/>
    </font>
    <font>
      <sz val="10.5"/>
      <color theme="0"/>
      <name val="Arial"/>
      <family val="2"/>
    </font>
    <font>
      <b/>
      <sz val="9"/>
      <color indexed="81"/>
      <name val="Tahoma"/>
      <family val="2"/>
    </font>
    <font>
      <sz val="9"/>
      <color indexed="81"/>
      <name val="Tahoma"/>
      <family val="2"/>
    </font>
    <font>
      <sz val="30"/>
      <color theme="1"/>
      <name val="Arial"/>
      <family val="2"/>
    </font>
    <font>
      <u/>
      <sz val="11"/>
      <color theme="10"/>
      <name val="Calibri"/>
      <family val="2"/>
      <scheme val="minor"/>
    </font>
    <font>
      <b/>
      <u/>
      <sz val="20"/>
      <color theme="10"/>
      <name val="Calibri"/>
      <family val="2"/>
      <scheme val="minor"/>
    </font>
    <font>
      <sz val="11"/>
      <color rgb="FFFF0000"/>
      <name val="Calibri"/>
      <family val="2"/>
      <scheme val="minor"/>
    </font>
    <font>
      <b/>
      <sz val="28"/>
      <color theme="1"/>
      <name val="Arial"/>
      <family val="2"/>
    </font>
    <font>
      <b/>
      <sz val="31"/>
      <color theme="1"/>
      <name val="Arial"/>
      <family val="2"/>
    </font>
    <font>
      <b/>
      <sz val="28"/>
      <color rgb="FF404040"/>
      <name val="Arial"/>
      <family val="2"/>
    </font>
    <font>
      <b/>
      <sz val="32"/>
      <color theme="1"/>
      <name val="Arial"/>
      <family val="2"/>
    </font>
    <font>
      <b/>
      <sz val="30"/>
      <color theme="1"/>
      <name val="Arial"/>
      <family val="2"/>
    </font>
    <font>
      <sz val="10"/>
      <color theme="1"/>
      <name val="Arial Narrow"/>
      <family val="2"/>
    </font>
    <font>
      <b/>
      <sz val="10"/>
      <color theme="1"/>
      <name val="Arial Narrow"/>
      <family val="2"/>
    </font>
    <font>
      <b/>
      <sz val="14"/>
      <color theme="1"/>
      <name val="Arial Narrow"/>
      <family val="2"/>
    </font>
    <font>
      <sz val="11"/>
      <color theme="1"/>
      <name val="Arial Narrow"/>
      <family val="2"/>
    </font>
    <font>
      <b/>
      <sz val="7"/>
      <color theme="0"/>
      <name val="Arial"/>
      <family val="2"/>
    </font>
    <font>
      <b/>
      <sz val="10"/>
      <color theme="0"/>
      <name val="Arial"/>
      <family val="2"/>
    </font>
    <font>
      <sz val="10"/>
      <color indexed="8"/>
      <name val="Arial Narrow"/>
      <family val="2"/>
    </font>
    <font>
      <sz val="10"/>
      <name val="Arial Narrow"/>
      <family val="2"/>
    </font>
    <font>
      <sz val="10"/>
      <color rgb="FF000000"/>
      <name val="Arial Narrow"/>
      <family val="2"/>
    </font>
    <font>
      <sz val="10"/>
      <color rgb="FFFF0000"/>
      <name val="Arial Narrow"/>
      <family val="2"/>
    </font>
    <font>
      <b/>
      <sz val="10"/>
      <color theme="8" tint="-0.249977111117893"/>
      <name val="Arial Narrow"/>
      <family val="2"/>
    </font>
    <font>
      <b/>
      <u/>
      <sz val="10"/>
      <color rgb="FFFF0000"/>
      <name val="Arial Narrow"/>
      <family val="2"/>
    </font>
    <font>
      <b/>
      <sz val="36"/>
      <name val="Arial"/>
      <family val="2"/>
    </font>
    <font>
      <b/>
      <sz val="8"/>
      <color rgb="FF002060"/>
      <name val="Arial Narrow"/>
      <family val="2"/>
    </font>
    <font>
      <sz val="8"/>
      <color rgb="FFFF0000"/>
      <name val="Arial Narrow"/>
      <family val="2"/>
    </font>
    <font>
      <u/>
      <sz val="8"/>
      <color rgb="FFFF0000"/>
      <name val="Arial Narrow"/>
      <family val="2"/>
    </font>
    <font>
      <b/>
      <sz val="14"/>
      <color theme="0"/>
      <name val="Arial Narrow"/>
      <family val="2"/>
    </font>
    <font>
      <sz val="16"/>
      <color theme="1"/>
      <name val="Arial"/>
      <family val="2"/>
    </font>
    <font>
      <b/>
      <sz val="12"/>
      <name val="Arial"/>
      <family val="2"/>
    </font>
    <font>
      <b/>
      <sz val="10"/>
      <color theme="0"/>
      <name val="Arial Narrow"/>
      <family val="2"/>
    </font>
    <font>
      <sz val="12"/>
      <color rgb="FFFF0000"/>
      <name val="Arial"/>
      <family val="2"/>
    </font>
    <font>
      <sz val="16"/>
      <color theme="1"/>
      <name val="Calibri"/>
      <family val="2"/>
      <scheme val="minor"/>
    </font>
    <font>
      <sz val="14"/>
      <color theme="1"/>
      <name val="Arial"/>
      <family val="2"/>
    </font>
    <font>
      <sz val="14"/>
      <name val="Arial"/>
      <family val="2"/>
    </font>
    <font>
      <b/>
      <sz val="20"/>
      <color theme="0"/>
      <name val="Arial Narrow"/>
      <family val="2"/>
    </font>
    <font>
      <b/>
      <sz val="11"/>
      <color theme="1"/>
      <name val="Calibri"/>
      <family val="2"/>
      <scheme val="minor"/>
    </font>
    <font>
      <sz val="12"/>
      <color rgb="FF000000"/>
      <name val="Arial"/>
      <family val="2"/>
    </font>
    <font>
      <sz val="12"/>
      <color theme="1"/>
      <name val="Arial Narrow"/>
      <family val="2"/>
    </font>
    <font>
      <b/>
      <sz val="20"/>
      <color theme="0"/>
      <name val="Calibri"/>
      <family val="2"/>
      <scheme val="minor"/>
    </font>
    <font>
      <sz val="20"/>
      <color theme="0"/>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2"/>
      <name val="Calibri"/>
      <family val="2"/>
      <scheme val="minor"/>
    </font>
    <font>
      <b/>
      <sz val="10.5"/>
      <color rgb="FF00B050"/>
      <name val="Arial"/>
      <family val="2"/>
    </font>
    <font>
      <i/>
      <sz val="12"/>
      <color theme="1"/>
      <name val="Arial"/>
      <family val="2"/>
    </font>
    <font>
      <b/>
      <i/>
      <u/>
      <sz val="12"/>
      <color theme="1"/>
      <name val="Arial"/>
      <family val="2"/>
    </font>
    <font>
      <i/>
      <u/>
      <sz val="12"/>
      <color theme="1"/>
      <name val="Arial"/>
      <family val="2"/>
    </font>
    <font>
      <b/>
      <sz val="11"/>
      <color theme="0"/>
      <name val="Calibri"/>
      <family val="2"/>
      <scheme val="minor"/>
    </font>
    <font>
      <sz val="11"/>
      <color theme="0"/>
      <name val="Calibri"/>
      <family val="2"/>
      <scheme val="minor"/>
    </font>
    <font>
      <b/>
      <u/>
      <sz val="20"/>
      <color rgb="FFFF0000"/>
      <name val="Calibri"/>
      <family val="2"/>
      <scheme val="minor"/>
    </font>
    <font>
      <u/>
      <sz val="11"/>
      <color theme="1"/>
      <name val="Calibri"/>
      <family val="2"/>
      <scheme val="minor"/>
    </font>
    <font>
      <sz val="11"/>
      <name val="Calibri"/>
      <family val="2"/>
      <scheme val="minor"/>
    </font>
    <font>
      <sz val="11"/>
      <color rgb="FFFF0000"/>
      <name val="Arial"/>
      <family val="2"/>
    </font>
    <font>
      <sz val="10"/>
      <name val="Calibri"/>
      <family val="2"/>
      <scheme val="minor"/>
    </font>
    <font>
      <b/>
      <sz val="24"/>
      <name val="Arial"/>
      <family val="2"/>
    </font>
    <font>
      <b/>
      <sz val="14"/>
      <name val="Arial Narrow"/>
      <family val="2"/>
    </font>
    <font>
      <b/>
      <sz val="20"/>
      <color theme="1"/>
      <name val="Arial"/>
      <family val="2"/>
    </font>
    <font>
      <b/>
      <sz val="22"/>
      <color theme="0"/>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20"/>
      <color rgb="FF008000"/>
      <name val="Calibri"/>
      <family val="2"/>
      <scheme val="minor"/>
    </font>
    <font>
      <i/>
      <sz val="20"/>
      <color rgb="FF008000"/>
      <name val="Calibri"/>
      <family val="2"/>
      <scheme val="minor"/>
    </font>
  </fonts>
  <fills count="18">
    <fill>
      <patternFill patternType="none"/>
    </fill>
    <fill>
      <patternFill patternType="gray125"/>
    </fill>
    <fill>
      <patternFill patternType="solid">
        <fgColor theme="4" tint="-0.249977111117893"/>
        <bgColor indexed="64"/>
      </patternFill>
    </fill>
    <fill>
      <patternFill patternType="solid">
        <fgColor rgb="FF00447C"/>
        <bgColor indexed="64"/>
      </patternFill>
    </fill>
    <fill>
      <patternFill patternType="solid">
        <fgColor theme="0"/>
        <bgColor indexed="64"/>
      </patternFill>
    </fill>
    <fill>
      <patternFill patternType="solid">
        <fgColor rgb="FF3F89CD"/>
        <bgColor indexed="64"/>
      </patternFill>
    </fill>
    <fill>
      <patternFill patternType="solid">
        <fgColor rgb="FFC6EFCE"/>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4B8D"/>
        <bgColor indexed="64"/>
      </patternFill>
    </fill>
    <fill>
      <patternFill patternType="solid">
        <fgColor rgb="FF00B050"/>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s>
  <borders count="50">
    <border>
      <left/>
      <right/>
      <top/>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medium">
        <color indexed="64"/>
      </bottom>
      <diagonal/>
    </border>
    <border>
      <left style="thin">
        <color rgb="FF0070C0"/>
      </left>
      <right style="thin">
        <color rgb="FF0070C0"/>
      </right>
      <top style="medium">
        <color indexed="64"/>
      </top>
      <bottom style="medium">
        <color indexed="64"/>
      </bottom>
      <diagonal/>
    </border>
    <border>
      <left style="thin">
        <color rgb="FF0070C0"/>
      </left>
      <right style="thin">
        <color rgb="FF0070C0"/>
      </right>
      <top style="medium">
        <color indexed="64"/>
      </top>
      <bottom style="thin">
        <color rgb="FF0070C0"/>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style="thin">
        <color rgb="FF305496"/>
      </left>
      <right style="thin">
        <color rgb="FF305496"/>
      </right>
      <top style="thin">
        <color rgb="FF305496"/>
      </top>
      <bottom style="thin">
        <color rgb="FF305496"/>
      </bottom>
      <diagonal/>
    </border>
    <border>
      <left/>
      <right style="medium">
        <color auto="1"/>
      </right>
      <top/>
      <bottom style="medium">
        <color auto="1"/>
      </bottom>
      <diagonal/>
    </border>
    <border>
      <left/>
      <right style="thin">
        <color indexed="64"/>
      </right>
      <top style="medium">
        <color indexed="64"/>
      </top>
      <bottom style="medium">
        <color indexed="64"/>
      </bottom>
      <diagonal/>
    </border>
    <border>
      <left style="thin">
        <color rgb="FF305496"/>
      </left>
      <right style="medium">
        <color auto="1"/>
      </right>
      <top style="thin">
        <color rgb="FF305496"/>
      </top>
      <bottom style="thin">
        <color rgb="FF305496"/>
      </bottom>
      <diagonal/>
    </border>
    <border>
      <left style="medium">
        <color auto="1"/>
      </left>
      <right style="medium">
        <color auto="1"/>
      </right>
      <top style="thin">
        <color rgb="FF305496"/>
      </top>
      <bottom style="thin">
        <color rgb="FF305496"/>
      </bottom>
      <diagonal/>
    </border>
    <border>
      <left style="medium">
        <color auto="1"/>
      </left>
      <right style="thin">
        <color rgb="FF305496"/>
      </right>
      <top style="thin">
        <color rgb="FF305496"/>
      </top>
      <bottom style="thin">
        <color rgb="FF305496"/>
      </bottom>
      <diagonal/>
    </border>
    <border>
      <left style="thin">
        <color rgb="FF305496"/>
      </left>
      <right/>
      <top style="thin">
        <color rgb="FF305496"/>
      </top>
      <bottom style="thin">
        <color rgb="FF305496"/>
      </bottom>
      <diagonal/>
    </border>
    <border>
      <left/>
      <right/>
      <top style="thin">
        <color rgb="FF305496"/>
      </top>
      <bottom style="thin">
        <color rgb="FF305496"/>
      </bottom>
      <diagonal/>
    </border>
    <border>
      <left/>
      <right style="thin">
        <color rgb="FF305496"/>
      </right>
      <top style="thin">
        <color rgb="FF305496"/>
      </top>
      <bottom style="thin">
        <color rgb="FF305496"/>
      </bottom>
      <diagonal/>
    </border>
  </borders>
  <cellStyleXfs count="19">
    <xf numFmtId="0" fontId="0" fillId="0" borderId="0"/>
    <xf numFmtId="0" fontId="1" fillId="0" borderId="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0" fontId="34"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165" fontId="18" fillId="0" borderId="0" applyFont="0" applyFill="0" applyBorder="0" applyAlignment="0" applyProtection="0"/>
  </cellStyleXfs>
  <cellXfs count="663">
    <xf numFmtId="0" fontId="0" fillId="0" borderId="0" xfId="0"/>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5" fillId="0" borderId="1" xfId="0" quotePrefix="1" applyNumberFormat="1" applyFont="1" applyFill="1" applyBorder="1" applyAlignment="1">
      <alignment horizontal="left" vertical="center" wrapText="1"/>
    </xf>
    <xf numFmtId="15"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0" fontId="2" fillId="0" borderId="0" xfId="0" applyFont="1"/>
    <xf numFmtId="0" fontId="9" fillId="0" borderId="0" xfId="0" applyFont="1" applyAlignment="1">
      <alignment horizontal="left" vertical="center" wrapText="1"/>
    </xf>
    <xf numFmtId="0" fontId="9" fillId="0" borderId="0" xfId="0" applyFont="1" applyFill="1" applyAlignment="1">
      <alignment horizontal="left" vertical="center" wrapText="1"/>
    </xf>
    <xf numFmtId="1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8" fillId="3" borderId="2"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10" fillId="4" borderId="2" xfId="0" applyNumberFormat="1" applyFont="1" applyFill="1" applyBorder="1" applyAlignment="1" applyProtection="1">
      <alignment horizontal="left" vertical="center" wrapText="1"/>
    </xf>
    <xf numFmtId="0" fontId="9" fillId="4" borderId="0" xfId="0" applyFont="1" applyFill="1" applyAlignment="1">
      <alignment horizontal="left" vertical="center" wrapText="1"/>
    </xf>
    <xf numFmtId="0" fontId="0" fillId="4" borderId="2" xfId="0" applyFill="1" applyBorder="1" applyAlignment="1">
      <alignment vertical="center" wrapText="1"/>
    </xf>
    <xf numFmtId="15" fontId="10" fillId="4" borderId="2" xfId="0" applyNumberFormat="1" applyFont="1" applyFill="1" applyBorder="1" applyAlignment="1" applyProtection="1">
      <alignment horizontal="center" vertical="center" wrapText="1"/>
    </xf>
    <xf numFmtId="0" fontId="11" fillId="4" borderId="2"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9" fillId="4"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vertical="center" wrapText="1"/>
    </xf>
    <xf numFmtId="0" fontId="13" fillId="0" borderId="0" xfId="0" applyFont="1"/>
    <xf numFmtId="0" fontId="11" fillId="0" borderId="0" xfId="0" quotePrefix="1"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Alignment="1">
      <alignment vertical="center"/>
    </xf>
    <xf numFmtId="0" fontId="14" fillId="0" borderId="0" xfId="0" applyFont="1" applyFill="1" applyBorder="1" applyAlignment="1">
      <alignment vertical="center"/>
    </xf>
    <xf numFmtId="0" fontId="1"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5"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7" fillId="0" borderId="0" xfId="0" applyFont="1"/>
    <xf numFmtId="0" fontId="5" fillId="0" borderId="0" xfId="0" applyFont="1" applyAlignment="1">
      <alignment vertical="center"/>
    </xf>
    <xf numFmtId="0" fontId="13" fillId="0" borderId="0" xfId="0" applyFont="1" applyAlignment="1">
      <alignment horizontal="center" vertical="center" wrapText="1"/>
    </xf>
    <xf numFmtId="0" fontId="16" fillId="4" borderId="2" xfId="0" applyNumberFormat="1" applyFont="1" applyFill="1" applyBorder="1" applyAlignment="1" applyProtection="1">
      <alignment horizontal="left" vertical="center" wrapText="1"/>
    </xf>
    <xf numFmtId="15" fontId="16" fillId="4" borderId="2" xfId="0" applyNumberFormat="1" applyFont="1" applyFill="1" applyBorder="1" applyAlignment="1" applyProtection="1">
      <alignment horizontal="center" vertical="center" wrapText="1"/>
    </xf>
    <xf numFmtId="0" fontId="17" fillId="4" borderId="2" xfId="0" quotePrefix="1"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4" fillId="0" borderId="0" xfId="0" applyFont="1" applyAlignment="1">
      <alignment vertical="center"/>
    </xf>
    <xf numFmtId="0" fontId="0" fillId="0" borderId="0" xfId="0"/>
    <xf numFmtId="0" fontId="24" fillId="0" borderId="0" xfId="0" applyFont="1" applyAlignment="1">
      <alignment vertical="center" wrapText="1"/>
    </xf>
    <xf numFmtId="0" fontId="26" fillId="0" borderId="1" xfId="0" applyFont="1" applyFill="1" applyBorder="1" applyAlignment="1">
      <alignment horizontal="left" vertical="center"/>
    </xf>
    <xf numFmtId="0" fontId="27"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center" vertical="center"/>
    </xf>
    <xf numFmtId="0" fontId="26" fillId="0" borderId="1"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29" fillId="0" borderId="1" xfId="0" quotePrefix="1" applyFont="1" applyFill="1" applyBorder="1" applyAlignment="1">
      <alignment horizontal="left" vertical="center" wrapText="1"/>
    </xf>
    <xf numFmtId="0" fontId="29" fillId="0" borderId="1" xfId="0" quotePrefix="1" applyFont="1" applyFill="1" applyBorder="1" applyAlignment="1">
      <alignment horizontal="center" vertical="center" wrapText="1"/>
    </xf>
    <xf numFmtId="17" fontId="29" fillId="0" borderId="1" xfId="0" quotePrefix="1" applyNumberFormat="1" applyFont="1" applyFill="1" applyBorder="1" applyAlignment="1">
      <alignment horizontal="center" vertical="center" wrapText="1"/>
    </xf>
    <xf numFmtId="0" fontId="29" fillId="0" borderId="1" xfId="0" quotePrefix="1" applyFont="1" applyFill="1" applyBorder="1" applyAlignment="1">
      <alignment vertical="center" wrapText="1"/>
    </xf>
    <xf numFmtId="17" fontId="29" fillId="0" borderId="1" xfId="0" quotePrefix="1" applyNumberFormat="1" applyFont="1" applyFill="1" applyBorder="1" applyAlignment="1">
      <alignment horizontal="left" vertical="center" wrapText="1"/>
    </xf>
    <xf numFmtId="17" fontId="30" fillId="0" borderId="1" xfId="0" quotePrefix="1" applyNumberFormat="1" applyFont="1" applyFill="1" applyBorder="1" applyAlignment="1">
      <alignment horizontal="center" vertical="center" wrapText="1"/>
    </xf>
    <xf numFmtId="0" fontId="29" fillId="0" borderId="4" xfId="0" applyFont="1" applyFill="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8" fillId="0" borderId="4" xfId="0" applyFont="1" applyBorder="1" applyAlignment="1">
      <alignment vertical="center"/>
    </xf>
    <xf numFmtId="0" fontId="29" fillId="0" borderId="4" xfId="0" applyFont="1" applyBorder="1" applyAlignment="1">
      <alignment vertical="center"/>
    </xf>
    <xf numFmtId="0" fontId="31" fillId="0" borderId="1" xfId="0" applyFont="1" applyBorder="1" applyAlignment="1">
      <alignment vertical="top"/>
    </xf>
    <xf numFmtId="0" fontId="29" fillId="0" borderId="4" xfId="0" applyFont="1" applyBorder="1"/>
    <xf numFmtId="0" fontId="29" fillId="0" borderId="5" xfId="0" applyFont="1" applyBorder="1"/>
    <xf numFmtId="0" fontId="29" fillId="0" borderId="6" xfId="0" applyFont="1" applyBorder="1"/>
    <xf numFmtId="0" fontId="23" fillId="0" borderId="0" xfId="0" applyFont="1" applyAlignment="1">
      <alignment vertical="center" wrapText="1"/>
    </xf>
    <xf numFmtId="17" fontId="30" fillId="0" borderId="1" xfId="0" applyNumberFormat="1" applyFont="1" applyFill="1" applyBorder="1" applyAlignment="1">
      <alignment vertical="center" wrapText="1"/>
    </xf>
    <xf numFmtId="0" fontId="29" fillId="0" borderId="1" xfId="0" applyFont="1" applyFill="1" applyBorder="1" applyAlignment="1">
      <alignment horizontal="center" vertical="center"/>
    </xf>
    <xf numFmtId="0" fontId="29" fillId="0" borderId="1" xfId="6" quotePrefix="1" applyFont="1" applyFill="1" applyBorder="1" applyAlignment="1">
      <alignment horizontal="center" vertical="center" wrapText="1"/>
    </xf>
    <xf numFmtId="17" fontId="29" fillId="0" borderId="1" xfId="6" quotePrefix="1" applyNumberFormat="1" applyFont="1" applyFill="1" applyBorder="1" applyAlignment="1">
      <alignment horizontal="center" vertical="center" wrapText="1"/>
    </xf>
    <xf numFmtId="17" fontId="29" fillId="0" borderId="1" xfId="6" applyNumberFormat="1" applyFont="1" applyFill="1" applyBorder="1" applyAlignment="1">
      <alignment horizontal="center" vertical="center" wrapText="1"/>
    </xf>
    <xf numFmtId="0" fontId="29" fillId="0" borderId="1" xfId="6" applyFont="1" applyFill="1" applyBorder="1" applyAlignment="1">
      <alignment horizontal="center" vertical="center" wrapText="1"/>
    </xf>
    <xf numFmtId="0" fontId="2" fillId="0" borderId="0" xfId="0" applyFont="1" applyAlignment="1">
      <alignment horizontal="left" vertical="top" wrapText="1"/>
    </xf>
    <xf numFmtId="0" fontId="29" fillId="0" borderId="5" xfId="0" applyFont="1" applyBorder="1" applyAlignment="1">
      <alignment vertical="top"/>
    </xf>
    <xf numFmtId="168" fontId="29" fillId="0" borderId="1" xfId="0" applyNumberFormat="1" applyFont="1" applyFill="1" applyBorder="1" applyAlignment="1">
      <alignment horizontal="center" vertical="center" wrapText="1"/>
    </xf>
    <xf numFmtId="17" fontId="29" fillId="0" borderId="1" xfId="0" applyNumberFormat="1" applyFont="1" applyFill="1" applyBorder="1" applyAlignment="1">
      <alignment horizontal="justify" vertical="center" wrapText="1"/>
    </xf>
    <xf numFmtId="0" fontId="26" fillId="0" borderId="0" xfId="0" applyFont="1"/>
    <xf numFmtId="0" fontId="13" fillId="0" borderId="5" xfId="0" applyFont="1" applyBorder="1"/>
    <xf numFmtId="0" fontId="43" fillId="0" borderId="0" xfId="0" applyFont="1" applyAlignment="1">
      <alignment vertical="center" wrapText="1"/>
    </xf>
    <xf numFmtId="0" fontId="12" fillId="0" borderId="0" xfId="0" applyFont="1" applyAlignment="1">
      <alignment vertical="center" wrapText="1"/>
    </xf>
    <xf numFmtId="0" fontId="45" fillId="0" borderId="0" xfId="0" applyFont="1" applyAlignment="1">
      <alignment vertical="center" wrapText="1"/>
    </xf>
    <xf numFmtId="0" fontId="38" fillId="0" borderId="0" xfId="0" applyFont="1" applyAlignment="1">
      <alignment vertical="center" wrapText="1"/>
    </xf>
    <xf numFmtId="0" fontId="46" fillId="0" borderId="0" xfId="0" applyFont="1" applyAlignment="1">
      <alignment vertical="center" wrapText="1"/>
    </xf>
    <xf numFmtId="0" fontId="42" fillId="0" borderId="0" xfId="0" applyFont="1" applyAlignment="1">
      <alignment vertical="center" wrapText="1"/>
    </xf>
    <xf numFmtId="0" fontId="42" fillId="0" borderId="0" xfId="0" applyFont="1" applyBorder="1" applyAlignment="1">
      <alignment vertical="center" wrapText="1"/>
    </xf>
    <xf numFmtId="0" fontId="29" fillId="0" borderId="8" xfId="0" applyFont="1" applyFill="1" applyBorder="1" applyAlignment="1">
      <alignment horizontal="center" vertical="center" wrapText="1"/>
    </xf>
    <xf numFmtId="0" fontId="10" fillId="4" borderId="2" xfId="0" applyNumberFormat="1" applyFont="1" applyFill="1" applyBorder="1" applyAlignment="1" applyProtection="1">
      <alignment horizontal="center" vertical="center" wrapText="1"/>
    </xf>
    <xf numFmtId="0" fontId="9" fillId="0" borderId="2" xfId="0" applyFont="1" applyBorder="1" applyAlignment="1">
      <alignment horizontal="left" vertical="center" wrapText="1"/>
    </xf>
    <xf numFmtId="14" fontId="9" fillId="0" borderId="2" xfId="0" applyNumberFormat="1" applyFont="1" applyBorder="1" applyAlignment="1">
      <alignment horizontal="left" vertical="center" wrapText="1"/>
    </xf>
    <xf numFmtId="0" fontId="11" fillId="4" borderId="2" xfId="0" quotePrefix="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7" fontId="30" fillId="0" borderId="1" xfId="0" applyNumberFormat="1"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1" xfId="0" applyFont="1" applyFill="1" applyBorder="1" applyAlignment="1">
      <alignment horizontal="center" vertical="center" wrapText="1"/>
    </xf>
    <xf numFmtId="17"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47" fillId="4" borderId="0" xfId="0" applyFont="1" applyFill="1" applyAlignment="1">
      <alignment horizontal="center" vertical="center" wrapText="1"/>
    </xf>
    <xf numFmtId="14" fontId="47" fillId="0" borderId="2" xfId="0" applyNumberFormat="1" applyFont="1" applyFill="1" applyBorder="1" applyAlignment="1">
      <alignment horizontal="center" vertical="center" wrapText="1"/>
    </xf>
    <xf numFmtId="0" fontId="47" fillId="8" borderId="2" xfId="0" applyFont="1" applyFill="1" applyBorder="1" applyAlignment="1">
      <alignment horizontal="center" vertical="center" wrapText="1"/>
    </xf>
    <xf numFmtId="14" fontId="47" fillId="8" borderId="2" xfId="0" applyNumberFormat="1" applyFont="1" applyFill="1" applyBorder="1" applyAlignment="1">
      <alignment horizontal="center" vertical="center" wrapText="1"/>
    </xf>
    <xf numFmtId="14" fontId="47" fillId="7" borderId="2" xfId="0" applyNumberFormat="1" applyFont="1" applyFill="1" applyBorder="1" applyAlignment="1">
      <alignment horizontal="center" vertical="center" wrapText="1"/>
    </xf>
    <xf numFmtId="0" fontId="47" fillId="7" borderId="0" xfId="0" applyFont="1" applyFill="1" applyAlignment="1">
      <alignment horizontal="center" vertical="center" wrapText="1"/>
    </xf>
    <xf numFmtId="0" fontId="47" fillId="4" borderId="2" xfId="0" applyFont="1" applyFill="1" applyBorder="1" applyAlignment="1">
      <alignment horizontal="center" vertical="center" wrapText="1"/>
    </xf>
    <xf numFmtId="9" fontId="47" fillId="4" borderId="2" xfId="0" applyNumberFormat="1" applyFont="1" applyFill="1" applyBorder="1" applyAlignment="1">
      <alignment horizontal="center" vertical="center" wrapText="1"/>
    </xf>
    <xf numFmtId="0" fontId="48" fillId="4" borderId="2" xfId="0" applyFont="1" applyFill="1" applyBorder="1" applyAlignment="1">
      <alignment horizontal="center" vertical="center" wrapText="1"/>
    </xf>
    <xf numFmtId="49" fontId="47" fillId="4" borderId="3" xfId="0" applyNumberFormat="1" applyFont="1" applyFill="1" applyBorder="1" applyAlignment="1">
      <alignment horizontal="center" vertical="center" wrapText="1"/>
    </xf>
    <xf numFmtId="49" fontId="47" fillId="4" borderId="2" xfId="0" applyNumberFormat="1" applyFont="1" applyFill="1" applyBorder="1" applyAlignment="1">
      <alignment horizontal="center" vertical="center" wrapText="1"/>
    </xf>
    <xf numFmtId="14" fontId="47" fillId="4" borderId="2"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9" fontId="47" fillId="7" borderId="2" xfId="0" applyNumberFormat="1" applyFont="1" applyFill="1" applyBorder="1" applyAlignment="1">
      <alignment horizontal="center" vertical="center" wrapText="1"/>
    </xf>
    <xf numFmtId="0" fontId="47" fillId="7" borderId="2" xfId="0" applyFont="1" applyFill="1" applyBorder="1" applyAlignment="1">
      <alignment horizontal="center" vertical="center" wrapText="1"/>
    </xf>
    <xf numFmtId="9" fontId="47" fillId="8" borderId="2" xfId="0" applyNumberFormat="1" applyFont="1" applyFill="1" applyBorder="1" applyAlignment="1">
      <alignment horizontal="center" vertical="center" wrapText="1"/>
    </xf>
    <xf numFmtId="0" fontId="47" fillId="8" borderId="2" xfId="0" applyFont="1" applyFill="1" applyBorder="1" applyAlignment="1">
      <alignment vertical="center" wrapText="1"/>
    </xf>
    <xf numFmtId="0" fontId="47" fillId="8" borderId="2" xfId="0" applyFont="1" applyFill="1" applyBorder="1" applyAlignment="1">
      <alignment horizontal="left" vertical="center" wrapText="1"/>
    </xf>
    <xf numFmtId="14" fontId="47" fillId="4" borderId="16" xfId="0" applyNumberFormat="1" applyFont="1" applyFill="1" applyBorder="1" applyAlignment="1">
      <alignment horizontal="center" vertical="center" wrapText="1"/>
    </xf>
    <xf numFmtId="14" fontId="47" fillId="0" borderId="16" xfId="0" applyNumberFormat="1" applyFont="1" applyFill="1" applyBorder="1" applyAlignment="1">
      <alignment horizontal="center" vertical="center" wrapText="1"/>
    </xf>
    <xf numFmtId="14" fontId="47" fillId="8" borderId="16" xfId="0" applyNumberFormat="1" applyFont="1" applyFill="1" applyBorder="1" applyAlignment="1">
      <alignment horizontal="center" vertical="center" wrapText="1"/>
    </xf>
    <xf numFmtId="0" fontId="54"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164" fontId="47" fillId="4" borderId="3" xfId="0" applyNumberFormat="1" applyFont="1" applyFill="1" applyBorder="1" applyAlignment="1">
      <alignment horizontal="center" vertical="center" wrapText="1"/>
    </xf>
    <xf numFmtId="0" fontId="47" fillId="4" borderId="19" xfId="0" applyFont="1" applyFill="1" applyBorder="1" applyAlignment="1">
      <alignment horizontal="center" vertical="center" wrapText="1"/>
    </xf>
    <xf numFmtId="9" fontId="53" fillId="4" borderId="2" xfId="5" applyFont="1" applyFill="1" applyBorder="1" applyAlignment="1">
      <alignment horizontal="center" vertical="center" wrapText="1"/>
    </xf>
    <xf numFmtId="9" fontId="54" fillId="4" borderId="2" xfId="9" applyNumberFormat="1" applyFont="1" applyFill="1" applyBorder="1" applyAlignment="1">
      <alignment horizontal="center" vertical="center"/>
    </xf>
    <xf numFmtId="9" fontId="47" fillId="4" borderId="19" xfId="0" applyNumberFormat="1" applyFont="1" applyFill="1" applyBorder="1" applyAlignment="1">
      <alignment horizontal="center" vertical="center" wrapText="1"/>
    </xf>
    <xf numFmtId="0" fontId="53" fillId="4" borderId="2" xfId="9" applyFont="1" applyFill="1" applyBorder="1" applyAlignment="1">
      <alignment horizontal="center" vertical="center" wrapText="1"/>
    </xf>
    <xf numFmtId="9" fontId="54" fillId="4" borderId="2" xfId="9" applyNumberFormat="1" applyFont="1" applyFill="1" applyBorder="1" applyAlignment="1">
      <alignment horizontal="center" vertical="center" wrapText="1"/>
    </xf>
    <xf numFmtId="0" fontId="53" fillId="4" borderId="3" xfId="9" applyFont="1" applyFill="1" applyBorder="1" applyAlignment="1">
      <alignment horizontal="center" vertical="center" wrapText="1"/>
    </xf>
    <xf numFmtId="9" fontId="54" fillId="4" borderId="3" xfId="9" applyNumberFormat="1" applyFont="1" applyFill="1" applyBorder="1" applyAlignment="1">
      <alignment horizontal="center" vertical="center" wrapText="1"/>
    </xf>
    <xf numFmtId="9" fontId="47" fillId="4" borderId="3" xfId="8" applyFont="1" applyFill="1" applyBorder="1" applyAlignment="1">
      <alignment horizontal="center" vertical="center" wrapText="1"/>
    </xf>
    <xf numFmtId="0" fontId="55" fillId="4" borderId="2" xfId="0" quotePrefix="1" applyFont="1" applyFill="1" applyBorder="1" applyAlignment="1">
      <alignment horizontal="center" vertical="center" wrapText="1"/>
    </xf>
    <xf numFmtId="0" fontId="55" fillId="4" borderId="3" xfId="0" quotePrefix="1" applyFont="1" applyFill="1" applyBorder="1" applyAlignment="1">
      <alignment horizontal="center" vertical="center" wrapText="1"/>
    </xf>
    <xf numFmtId="0" fontId="47" fillId="4" borderId="2" xfId="0" applyFont="1" applyFill="1" applyBorder="1" applyAlignment="1">
      <alignment horizontal="center" vertical="center"/>
    </xf>
    <xf numFmtId="14" fontId="54" fillId="4" borderId="2" xfId="0" applyNumberFormat="1" applyFont="1" applyFill="1" applyBorder="1" applyAlignment="1">
      <alignment horizontal="center" vertical="center" wrapText="1"/>
    </xf>
    <xf numFmtId="0" fontId="47" fillId="4" borderId="2" xfId="0" applyFont="1" applyFill="1" applyBorder="1" applyAlignment="1">
      <alignment horizontal="justify" vertical="center" wrapText="1"/>
    </xf>
    <xf numFmtId="0" fontId="47" fillId="4" borderId="3" xfId="0" applyFont="1" applyFill="1" applyBorder="1" applyAlignment="1">
      <alignment horizontal="justify" vertical="center" wrapText="1"/>
    </xf>
    <xf numFmtId="0" fontId="47" fillId="8" borderId="2" xfId="0" applyFont="1" applyFill="1" applyBorder="1" applyAlignment="1">
      <alignment horizontal="justify" vertical="center" wrapText="1"/>
    </xf>
    <xf numFmtId="0" fontId="48" fillId="4" borderId="2" xfId="0" applyFont="1" applyFill="1" applyBorder="1" applyAlignment="1">
      <alignment horizontal="justify" vertical="center" wrapText="1"/>
    </xf>
    <xf numFmtId="0" fontId="47" fillId="7" borderId="2" xfId="0" applyFont="1" applyFill="1" applyBorder="1" applyAlignment="1">
      <alignment horizontal="justify" vertical="center" wrapText="1"/>
    </xf>
    <xf numFmtId="0" fontId="47" fillId="4" borderId="3" xfId="0" applyFont="1" applyFill="1" applyBorder="1" applyAlignment="1">
      <alignment vertical="center" wrapText="1"/>
    </xf>
    <xf numFmtId="0" fontId="47" fillId="4" borderId="2" xfId="0" applyFont="1" applyFill="1" applyBorder="1" applyAlignment="1">
      <alignment vertical="center" wrapText="1"/>
    </xf>
    <xf numFmtId="0" fontId="47" fillId="4" borderId="2" xfId="0" applyFont="1" applyFill="1" applyBorder="1" applyAlignment="1">
      <alignment horizontal="left" vertical="center" wrapText="1"/>
    </xf>
    <xf numFmtId="0" fontId="47" fillId="4" borderId="3" xfId="0" applyFont="1" applyFill="1" applyBorder="1" applyAlignment="1">
      <alignment horizontal="left" vertical="center" wrapText="1"/>
    </xf>
    <xf numFmtId="9" fontId="47" fillId="4" borderId="2" xfId="0" applyNumberFormat="1" applyFont="1" applyFill="1" applyBorder="1" applyAlignment="1">
      <alignment horizontal="left" vertical="center" wrapText="1"/>
    </xf>
    <xf numFmtId="0" fontId="47" fillId="0" borderId="2" xfId="0" applyFont="1" applyFill="1" applyBorder="1" applyAlignment="1">
      <alignment horizontal="left" vertical="center" wrapText="1"/>
    </xf>
    <xf numFmtId="0" fontId="47" fillId="4" borderId="19" xfId="0" applyFont="1" applyFill="1" applyBorder="1" applyAlignment="1">
      <alignment horizontal="left" vertical="center" wrapText="1"/>
    </xf>
    <xf numFmtId="9" fontId="47" fillId="8" borderId="16" xfId="0" applyNumberFormat="1" applyFont="1" applyFill="1" applyBorder="1" applyAlignment="1">
      <alignment horizontal="left" vertical="center" wrapText="1"/>
    </xf>
    <xf numFmtId="0" fontId="47" fillId="7" borderId="2" xfId="0" applyFont="1" applyFill="1" applyBorder="1" applyAlignment="1">
      <alignment horizontal="left" vertical="center" wrapText="1"/>
    </xf>
    <xf numFmtId="14" fontId="47" fillId="7" borderId="16" xfId="0" applyNumberFormat="1" applyFont="1" applyFill="1" applyBorder="1" applyAlignment="1">
      <alignment horizontal="center" vertical="center" wrapText="1"/>
    </xf>
    <xf numFmtId="49" fontId="48" fillId="4" borderId="3" xfId="0" applyNumberFormat="1" applyFont="1" applyFill="1" applyBorder="1" applyAlignment="1">
      <alignment horizontal="center" vertical="center" wrapText="1"/>
    </xf>
    <xf numFmtId="0" fontId="48" fillId="4" borderId="3" xfId="0" applyFont="1" applyFill="1" applyBorder="1" applyAlignment="1">
      <alignment horizontal="center" vertical="center" wrapText="1"/>
    </xf>
    <xf numFmtId="0" fontId="47" fillId="9" borderId="3" xfId="0" applyFont="1" applyFill="1" applyBorder="1" applyAlignment="1">
      <alignment horizontal="center" vertical="center" wrapText="1"/>
    </xf>
    <xf numFmtId="9" fontId="47" fillId="7" borderId="2" xfId="0" applyNumberFormat="1" applyFont="1" applyFill="1" applyBorder="1" applyAlignment="1">
      <alignment horizontal="left" vertical="center" wrapText="1"/>
    </xf>
    <xf numFmtId="0" fontId="54" fillId="4" borderId="2" xfId="0" applyFont="1" applyFill="1" applyBorder="1" applyAlignment="1">
      <alignment horizontal="left" vertical="center" wrapText="1"/>
    </xf>
    <xf numFmtId="0" fontId="54" fillId="4" borderId="3" xfId="0" applyFont="1" applyFill="1" applyBorder="1" applyAlignment="1">
      <alignment horizontal="center" vertical="center" wrapText="1"/>
    </xf>
    <xf numFmtId="0" fontId="54" fillId="4" borderId="3" xfId="0" applyFont="1" applyFill="1" applyBorder="1" applyAlignment="1">
      <alignment horizontal="left" vertical="center" wrapText="1"/>
    </xf>
    <xf numFmtId="0" fontId="47" fillId="7" borderId="18" xfId="0" applyFont="1" applyFill="1" applyBorder="1" applyAlignment="1">
      <alignment horizontal="center" vertical="center" wrapText="1"/>
    </xf>
    <xf numFmtId="0" fontId="47" fillId="8" borderId="0" xfId="0" applyFont="1" applyFill="1" applyAlignment="1">
      <alignment horizontal="center" vertical="center" wrapText="1"/>
    </xf>
    <xf numFmtId="0" fontId="54" fillId="4" borderId="2" xfId="0" applyFont="1" applyFill="1" applyBorder="1" applyAlignment="1">
      <alignment horizontal="justify" vertical="center" wrapText="1"/>
    </xf>
    <xf numFmtId="9" fontId="54" fillId="4" borderId="16" xfId="9" applyNumberFormat="1" applyFont="1" applyFill="1" applyBorder="1" applyAlignment="1">
      <alignment horizontal="center" vertical="center" wrapText="1"/>
    </xf>
    <xf numFmtId="49" fontId="47" fillId="4" borderId="20" xfId="0" applyNumberFormat="1" applyFont="1" applyFill="1" applyBorder="1" applyAlignment="1">
      <alignment horizontal="center" vertical="center" wrapText="1"/>
    </xf>
    <xf numFmtId="0" fontId="55" fillId="4" borderId="2" xfId="0" applyFont="1" applyFill="1" applyBorder="1" applyAlignment="1">
      <alignment horizontal="center" vertical="center" wrapText="1" readingOrder="1"/>
    </xf>
    <xf numFmtId="0" fontId="55" fillId="4" borderId="2" xfId="0" applyFont="1" applyFill="1" applyBorder="1" applyAlignment="1">
      <alignment horizontal="center" vertical="center" wrapText="1"/>
    </xf>
    <xf numFmtId="0" fontId="55" fillId="4" borderId="2" xfId="0" applyFont="1" applyFill="1" applyBorder="1" applyAlignment="1">
      <alignment horizontal="left" vertical="center" wrapText="1"/>
    </xf>
    <xf numFmtId="0" fontId="55" fillId="4" borderId="2" xfId="0" applyFont="1" applyFill="1" applyBorder="1" applyAlignment="1">
      <alignment horizontal="justify" vertical="center" wrapText="1"/>
    </xf>
    <xf numFmtId="9" fontId="47" fillId="8" borderId="16" xfId="0" applyNumberFormat="1" applyFont="1" applyFill="1" applyBorder="1" applyAlignment="1">
      <alignment horizontal="center" vertical="center" wrapText="1"/>
    </xf>
    <xf numFmtId="9" fontId="47" fillId="4" borderId="2" xfId="0" applyNumberFormat="1" applyFont="1" applyFill="1" applyBorder="1" applyAlignment="1">
      <alignment horizontal="justify" vertical="center" wrapText="1"/>
    </xf>
    <xf numFmtId="9" fontId="47" fillId="4" borderId="17" xfId="0" applyNumberFormat="1" applyFont="1" applyFill="1" applyBorder="1" applyAlignment="1">
      <alignment horizontal="left" vertical="center" wrapText="1"/>
    </xf>
    <xf numFmtId="49" fontId="47" fillId="8" borderId="2" xfId="0" applyNumberFormat="1" applyFont="1" applyFill="1" applyBorder="1" applyAlignment="1">
      <alignment horizontal="center" vertical="center" wrapText="1"/>
    </xf>
    <xf numFmtId="0" fontId="54" fillId="0" borderId="23" xfId="0" applyFont="1" applyFill="1" applyBorder="1" applyAlignment="1">
      <alignment horizontal="left" vertical="center" wrapText="1"/>
    </xf>
    <xf numFmtId="0" fontId="54" fillId="0" borderId="23" xfId="0" applyFont="1" applyFill="1" applyBorder="1" applyAlignment="1">
      <alignment horizontal="justify" vertical="center" wrapText="1"/>
    </xf>
    <xf numFmtId="0" fontId="56" fillId="4" borderId="3" xfId="0" applyFont="1" applyFill="1" applyBorder="1" applyAlignment="1">
      <alignment horizontal="center" vertical="center" wrapText="1"/>
    </xf>
    <xf numFmtId="0" fontId="53" fillId="4" borderId="2" xfId="9" applyFont="1" applyFill="1" applyBorder="1" applyAlignment="1">
      <alignment horizontal="left" vertical="center" wrapText="1"/>
    </xf>
    <xf numFmtId="0" fontId="53" fillId="4" borderId="2" xfId="9" applyFont="1" applyFill="1" applyBorder="1" applyAlignment="1">
      <alignment horizontal="justify" vertical="center" wrapText="1"/>
    </xf>
    <xf numFmtId="9" fontId="54" fillId="7" borderId="2" xfId="0" applyNumberFormat="1" applyFont="1" applyFill="1" applyBorder="1" applyAlignment="1">
      <alignment horizontal="center" vertical="center" wrapText="1"/>
    </xf>
    <xf numFmtId="0" fontId="54" fillId="7" borderId="2" xfId="0" applyFont="1" applyFill="1" applyBorder="1" applyAlignment="1">
      <alignment horizontal="center" vertical="center" wrapText="1"/>
    </xf>
    <xf numFmtId="0" fontId="54" fillId="7" borderId="2" xfId="0" applyFont="1" applyFill="1" applyBorder="1" applyAlignment="1">
      <alignment horizontal="left" vertical="center" wrapText="1"/>
    </xf>
    <xf numFmtId="0" fontId="54" fillId="7" borderId="2" xfId="0" applyFont="1" applyFill="1" applyBorder="1" applyAlignment="1">
      <alignment horizontal="justify" vertical="center" wrapText="1"/>
    </xf>
    <xf numFmtId="0" fontId="54" fillId="8" borderId="2" xfId="0" applyFont="1" applyFill="1" applyBorder="1" applyAlignment="1">
      <alignment horizontal="center" vertical="center" wrapText="1"/>
    </xf>
    <xf numFmtId="9" fontId="54" fillId="4" borderId="2" xfId="0" applyNumberFormat="1" applyFont="1" applyFill="1" applyBorder="1" applyAlignment="1">
      <alignment horizontal="center" vertical="center" wrapText="1"/>
    </xf>
    <xf numFmtId="49" fontId="54" fillId="4" borderId="2" xfId="0" applyNumberFormat="1" applyFont="1" applyFill="1" applyBorder="1" applyAlignment="1">
      <alignment horizontal="center" vertical="center" wrapText="1"/>
    </xf>
    <xf numFmtId="14" fontId="54" fillId="4" borderId="16" xfId="0" applyNumberFormat="1" applyFont="1" applyFill="1" applyBorder="1" applyAlignment="1">
      <alignment horizontal="center" vertical="center" wrapText="1"/>
    </xf>
    <xf numFmtId="0" fontId="54" fillId="4" borderId="2" xfId="0" applyFont="1" applyFill="1" applyBorder="1" applyAlignment="1">
      <alignment vertical="center" wrapText="1"/>
    </xf>
    <xf numFmtId="14" fontId="55" fillId="4" borderId="2" xfId="0" applyNumberFormat="1" applyFont="1" applyFill="1" applyBorder="1" applyAlignment="1">
      <alignment horizontal="center" vertical="center" wrapText="1" readingOrder="1"/>
    </xf>
    <xf numFmtId="14" fontId="55" fillId="4" borderId="16" xfId="0" applyNumberFormat="1" applyFont="1" applyFill="1" applyBorder="1" applyAlignment="1">
      <alignment horizontal="center" vertical="center" wrapText="1" readingOrder="1"/>
    </xf>
    <xf numFmtId="0" fontId="54" fillId="4" borderId="19" xfId="0" applyFont="1" applyFill="1" applyBorder="1" applyAlignment="1">
      <alignment horizontal="left" vertical="center" wrapText="1"/>
    </xf>
    <xf numFmtId="9" fontId="54" fillId="7" borderId="2" xfId="0" applyNumberFormat="1" applyFont="1" applyFill="1" applyBorder="1" applyAlignment="1">
      <alignment horizontal="left" vertical="center" wrapText="1"/>
    </xf>
    <xf numFmtId="0" fontId="57" fillId="4" borderId="2"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6" fillId="4" borderId="3" xfId="0" applyFont="1" applyFill="1" applyBorder="1" applyAlignment="1">
      <alignment vertical="center" wrapText="1"/>
    </xf>
    <xf numFmtId="9" fontId="47" fillId="4" borderId="2" xfId="0" applyNumberFormat="1" applyFont="1" applyFill="1" applyBorder="1" applyAlignment="1">
      <alignment vertical="center" wrapText="1"/>
    </xf>
    <xf numFmtId="0" fontId="0" fillId="0" borderId="0" xfId="0" applyProtection="1"/>
    <xf numFmtId="0" fontId="2" fillId="0" borderId="0" xfId="0" applyFont="1" applyProtection="1"/>
    <xf numFmtId="0" fontId="13" fillId="0" borderId="0" xfId="0" applyFont="1" applyAlignment="1" applyProtection="1">
      <alignment horizontal="left" vertical="center" wrapText="1"/>
    </xf>
    <xf numFmtId="14" fontId="13" fillId="0" borderId="0" xfId="0" applyNumberFormat="1" applyFont="1" applyAlignment="1" applyProtection="1">
      <alignment horizontal="center" vertical="center" wrapText="1"/>
    </xf>
    <xf numFmtId="0" fontId="13"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14" fontId="19" fillId="0" borderId="0" xfId="0" applyNumberFormat="1" applyFont="1" applyAlignment="1" applyProtection="1">
      <alignment horizontal="center" vertical="center" wrapText="1"/>
    </xf>
    <xf numFmtId="0" fontId="47" fillId="4" borderId="0" xfId="0" applyFont="1" applyFill="1" applyBorder="1" applyAlignment="1" applyProtection="1">
      <alignment horizontal="center" vertical="center" wrapText="1"/>
    </xf>
    <xf numFmtId="0" fontId="47" fillId="4" borderId="0" xfId="0" applyFont="1" applyFill="1" applyAlignment="1" applyProtection="1">
      <alignment horizontal="center" vertical="center" wrapText="1"/>
    </xf>
    <xf numFmtId="0" fontId="4" fillId="4" borderId="0" xfId="0" applyFont="1" applyFill="1" applyBorder="1" applyAlignment="1" applyProtection="1">
      <alignment vertical="center" wrapText="1"/>
    </xf>
    <xf numFmtId="0" fontId="4" fillId="4" borderId="0" xfId="0" applyFont="1" applyFill="1" applyBorder="1" applyAlignment="1" applyProtection="1">
      <alignment horizontal="center" vertical="center" wrapText="1"/>
    </xf>
    <xf numFmtId="0" fontId="49" fillId="4" borderId="0" xfId="0" applyFont="1" applyFill="1" applyBorder="1" applyAlignment="1" applyProtection="1">
      <alignment horizontal="center" vertical="center" wrapText="1"/>
    </xf>
    <xf numFmtId="0" fontId="49" fillId="4" borderId="0" xfId="0" applyFont="1" applyFill="1" applyBorder="1" applyAlignment="1" applyProtection="1">
      <alignment horizontal="left" vertical="center" wrapText="1"/>
    </xf>
    <xf numFmtId="0" fontId="49" fillId="4" borderId="0" xfId="0" applyFont="1" applyFill="1" applyBorder="1" applyAlignment="1" applyProtection="1">
      <alignment horizontal="justify" vertical="center" wrapText="1"/>
    </xf>
    <xf numFmtId="0" fontId="59" fillId="4" borderId="0" xfId="0" applyFont="1" applyFill="1" applyBorder="1" applyAlignment="1" applyProtection="1">
      <alignment vertical="center" wrapText="1"/>
    </xf>
    <xf numFmtId="0" fontId="50" fillId="4" borderId="0" xfId="0" applyFont="1" applyFill="1" applyAlignment="1" applyProtection="1">
      <alignment horizontal="center" vertical="center" wrapText="1"/>
    </xf>
    <xf numFmtId="0" fontId="51" fillId="3" borderId="19" xfId="0" applyNumberFormat="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2" fillId="3" borderId="3" xfId="0" applyFont="1" applyFill="1" applyBorder="1" applyAlignment="1" applyProtection="1">
      <alignment horizontal="center" vertical="center" wrapText="1"/>
    </xf>
    <xf numFmtId="0" fontId="52" fillId="3" borderId="3" xfId="0" quotePrefix="1" applyFont="1" applyFill="1" applyBorder="1" applyAlignment="1" applyProtection="1">
      <alignment horizontal="center" vertical="center" wrapText="1"/>
    </xf>
    <xf numFmtId="0" fontId="48" fillId="4" borderId="3" xfId="0" applyFont="1" applyFill="1" applyBorder="1" applyAlignment="1" applyProtection="1">
      <alignment horizontal="center" vertical="center" wrapText="1"/>
    </xf>
    <xf numFmtId="0" fontId="47" fillId="4" borderId="3" xfId="0" applyFont="1" applyFill="1" applyBorder="1" applyAlignment="1" applyProtection="1">
      <alignment horizontal="center" vertical="center" wrapText="1"/>
    </xf>
    <xf numFmtId="164" fontId="47" fillId="4" borderId="3" xfId="0" applyNumberFormat="1" applyFont="1" applyFill="1" applyBorder="1" applyAlignment="1" applyProtection="1">
      <alignment horizontal="center" vertical="center" wrapText="1"/>
    </xf>
    <xf numFmtId="0" fontId="54" fillId="4" borderId="2" xfId="0"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0" fontId="47" fillId="4" borderId="2" xfId="0" applyFont="1" applyFill="1" applyBorder="1" applyAlignment="1" applyProtection="1">
      <alignment horizontal="left" vertical="center" wrapText="1"/>
    </xf>
    <xf numFmtId="0" fontId="47" fillId="4" borderId="2" xfId="0" applyFont="1" applyFill="1" applyBorder="1" applyAlignment="1" applyProtection="1">
      <alignment horizontal="justify" vertical="center" wrapText="1"/>
    </xf>
    <xf numFmtId="0" fontId="47" fillId="4" borderId="2" xfId="0" applyFont="1" applyFill="1" applyBorder="1" applyAlignment="1" applyProtection="1">
      <alignment horizontal="center" vertical="center" wrapText="1"/>
    </xf>
    <xf numFmtId="0" fontId="47" fillId="7" borderId="2" xfId="0" applyFont="1" applyFill="1" applyBorder="1" applyAlignment="1" applyProtection="1">
      <alignment horizontal="center" vertical="center" wrapText="1"/>
    </xf>
    <xf numFmtId="14" fontId="47" fillId="4" borderId="2" xfId="0" applyNumberFormat="1" applyFont="1" applyFill="1" applyBorder="1" applyAlignment="1" applyProtection="1">
      <alignment horizontal="center" vertical="center" wrapText="1"/>
    </xf>
    <xf numFmtId="0" fontId="47" fillId="4" borderId="19" xfId="0" applyFont="1" applyFill="1" applyBorder="1" applyAlignment="1" applyProtection="1">
      <alignment horizontal="center" vertical="center" wrapText="1"/>
    </xf>
    <xf numFmtId="0" fontId="48" fillId="4" borderId="2" xfId="0" applyFont="1" applyFill="1" applyBorder="1" applyAlignment="1" applyProtection="1">
      <alignment horizontal="center" vertical="center" wrapText="1"/>
    </xf>
    <xf numFmtId="9" fontId="53" fillId="4" borderId="2" xfId="5" applyFont="1" applyFill="1" applyBorder="1" applyAlignment="1" applyProtection="1">
      <alignment horizontal="center" vertical="center" wrapText="1"/>
    </xf>
    <xf numFmtId="14" fontId="47" fillId="4" borderId="16" xfId="0" applyNumberFormat="1" applyFont="1" applyFill="1" applyBorder="1" applyAlignment="1" applyProtection="1">
      <alignment horizontal="center" vertical="center" wrapText="1"/>
    </xf>
    <xf numFmtId="0" fontId="53" fillId="4" borderId="2" xfId="9" applyFont="1" applyFill="1" applyBorder="1" applyAlignment="1" applyProtection="1">
      <alignment horizontal="center" vertical="center" wrapText="1"/>
    </xf>
    <xf numFmtId="9" fontId="54" fillId="4" borderId="2" xfId="9" applyNumberFormat="1" applyFont="1" applyFill="1" applyBorder="1" applyAlignment="1" applyProtection="1">
      <alignment horizontal="center" vertical="center" wrapText="1"/>
    </xf>
    <xf numFmtId="9" fontId="54" fillId="4" borderId="2" xfId="9" applyNumberFormat="1" applyFont="1" applyFill="1" applyBorder="1" applyAlignment="1" applyProtection="1">
      <alignment horizontal="center" vertical="center"/>
    </xf>
    <xf numFmtId="0" fontId="54" fillId="0" borderId="23" xfId="0" applyFont="1" applyFill="1" applyBorder="1" applyAlignment="1" applyProtection="1">
      <alignment horizontal="left" vertical="center" wrapText="1"/>
    </xf>
    <xf numFmtId="0" fontId="54" fillId="0" borderId="23" xfId="0" applyFont="1" applyFill="1" applyBorder="1" applyAlignment="1" applyProtection="1">
      <alignment horizontal="justify" vertical="center" wrapText="1"/>
    </xf>
    <xf numFmtId="14" fontId="47" fillId="0" borderId="2" xfId="0" applyNumberFormat="1" applyFont="1" applyFill="1" applyBorder="1" applyAlignment="1" applyProtection="1">
      <alignment horizontal="center" vertical="center" wrapText="1"/>
    </xf>
    <xf numFmtId="0" fontId="47" fillId="9" borderId="3" xfId="0" applyFont="1" applyFill="1" applyBorder="1" applyAlignment="1" applyProtection="1">
      <alignment horizontal="center" vertical="center" wrapText="1"/>
    </xf>
    <xf numFmtId="0" fontId="47" fillId="4" borderId="2" xfId="0" applyFont="1" applyFill="1" applyBorder="1" applyAlignment="1" applyProtection="1">
      <alignment vertical="center" wrapText="1"/>
    </xf>
    <xf numFmtId="9" fontId="47" fillId="7" borderId="2" xfId="0" applyNumberFormat="1" applyFont="1" applyFill="1" applyBorder="1" applyAlignment="1" applyProtection="1">
      <alignment horizontal="center" vertical="center" wrapText="1"/>
    </xf>
    <xf numFmtId="0" fontId="54" fillId="0" borderId="23" xfId="0" applyFont="1" applyFill="1" applyBorder="1" applyAlignment="1" applyProtection="1">
      <alignment horizontal="center" vertical="center" wrapText="1"/>
    </xf>
    <xf numFmtId="0" fontId="56" fillId="4" borderId="3" xfId="0" applyFont="1" applyFill="1" applyBorder="1" applyAlignment="1" applyProtection="1">
      <alignment horizontal="center" vertical="center" wrapText="1"/>
    </xf>
    <xf numFmtId="0" fontId="55" fillId="4" borderId="2" xfId="0" quotePrefix="1" applyFont="1" applyFill="1" applyBorder="1" applyAlignment="1" applyProtection="1">
      <alignment horizontal="center" vertical="center" wrapText="1"/>
    </xf>
    <xf numFmtId="0" fontId="54" fillId="4" borderId="24" xfId="0" applyFont="1" applyFill="1" applyBorder="1" applyAlignment="1" applyProtection="1">
      <alignment horizontal="center" vertical="center" wrapText="1"/>
    </xf>
    <xf numFmtId="0" fontId="54" fillId="4" borderId="24" xfId="0" applyFont="1" applyFill="1" applyBorder="1" applyAlignment="1" applyProtection="1">
      <alignment horizontal="left" vertical="center" wrapText="1"/>
    </xf>
    <xf numFmtId="0" fontId="54" fillId="0" borderId="24" xfId="0" applyFont="1" applyFill="1" applyBorder="1" applyAlignment="1" applyProtection="1">
      <alignment horizontal="left" vertical="center" wrapText="1"/>
    </xf>
    <xf numFmtId="14" fontId="47" fillId="4" borderId="3" xfId="0" applyNumberFormat="1" applyFont="1" applyFill="1" applyBorder="1" applyAlignment="1" applyProtection="1">
      <alignment horizontal="center" vertical="center" wrapText="1"/>
    </xf>
    <xf numFmtId="0" fontId="55" fillId="4" borderId="3" xfId="0" quotePrefix="1" applyFont="1" applyFill="1" applyBorder="1" applyAlignment="1" applyProtection="1">
      <alignment horizontal="center" vertical="center" wrapText="1"/>
    </xf>
    <xf numFmtId="0" fontId="53" fillId="4" borderId="3" xfId="9" applyFont="1" applyFill="1" applyBorder="1" applyAlignment="1" applyProtection="1">
      <alignment horizontal="center" vertical="center" wrapText="1"/>
    </xf>
    <xf numFmtId="9" fontId="54" fillId="4" borderId="3" xfId="9" applyNumberFormat="1" applyFont="1" applyFill="1" applyBorder="1" applyAlignment="1" applyProtection="1">
      <alignment horizontal="center" vertical="center" wrapText="1"/>
    </xf>
    <xf numFmtId="0" fontId="47" fillId="0" borderId="2" xfId="0" applyFont="1" applyFill="1" applyBorder="1" applyAlignment="1" applyProtection="1">
      <alignment horizontal="left" vertical="top" wrapText="1"/>
    </xf>
    <xf numFmtId="0" fontId="47" fillId="0" borderId="2" xfId="0" applyFont="1" applyFill="1" applyBorder="1" applyAlignment="1" applyProtection="1">
      <alignment horizontal="left" vertical="center" wrapText="1"/>
    </xf>
    <xf numFmtId="14" fontId="58" fillId="0" borderId="2" xfId="0" applyNumberFormat="1"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wrapText="1"/>
    </xf>
    <xf numFmtId="9" fontId="47" fillId="4" borderId="2" xfId="0" applyNumberFormat="1" applyFont="1" applyFill="1" applyBorder="1" applyAlignment="1" applyProtection="1">
      <alignment horizontal="center" vertical="center" wrapText="1"/>
    </xf>
    <xf numFmtId="9" fontId="47" fillId="4" borderId="3" xfId="8" applyFont="1" applyFill="1" applyBorder="1" applyAlignment="1" applyProtection="1">
      <alignment horizontal="center" vertical="center" wrapText="1"/>
    </xf>
    <xf numFmtId="0" fontId="54" fillId="0" borderId="23" xfId="0" applyFont="1" applyFill="1" applyBorder="1" applyAlignment="1" applyProtection="1">
      <alignment horizontal="left" vertical="top" wrapText="1"/>
    </xf>
    <xf numFmtId="0" fontId="47" fillId="4" borderId="0" xfId="0" applyFont="1" applyFill="1" applyAlignment="1" applyProtection="1">
      <alignment horizontal="left" vertical="center" wrapText="1"/>
    </xf>
    <xf numFmtId="0" fontId="47" fillId="4" borderId="0" xfId="0" applyFont="1" applyFill="1" applyAlignment="1" applyProtection="1">
      <alignment horizontal="justify" vertical="center" wrapText="1"/>
    </xf>
    <xf numFmtId="0" fontId="2"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2" fillId="0" borderId="0" xfId="0" applyFont="1" applyAlignment="1" applyProtection="1">
      <alignment vertical="center" wrapText="1"/>
    </xf>
    <xf numFmtId="0" fontId="9" fillId="0" borderId="0" xfId="0" applyFont="1" applyAlignment="1" applyProtection="1">
      <alignment horizontal="left" vertical="center" wrapText="1"/>
    </xf>
    <xf numFmtId="14" fontId="9" fillId="0" borderId="0" xfId="0" applyNumberFormat="1" applyFont="1" applyAlignment="1" applyProtection="1">
      <alignment horizontal="center" vertical="center" wrapText="1"/>
    </xf>
    <xf numFmtId="0" fontId="13" fillId="0" borderId="0" xfId="0" applyFont="1" applyProtection="1"/>
    <xf numFmtId="0" fontId="11" fillId="0" borderId="0" xfId="0" quotePrefix="1"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vertical="center" wrapText="1"/>
    </xf>
    <xf numFmtId="0" fontId="13" fillId="4" borderId="0" xfId="1" applyFont="1" applyFill="1" applyAlignment="1"/>
    <xf numFmtId="0" fontId="65" fillId="4" borderId="0" xfId="1" applyFont="1" applyFill="1" applyBorder="1" applyAlignment="1">
      <alignment horizontal="center" vertical="center"/>
    </xf>
    <xf numFmtId="0" fontId="65" fillId="4" borderId="28" xfId="1" applyFont="1" applyFill="1" applyBorder="1" applyAlignment="1">
      <alignment horizontal="center" vertical="center"/>
    </xf>
    <xf numFmtId="0" fontId="13" fillId="4" borderId="0" xfId="1" applyFont="1" applyFill="1" applyBorder="1" applyAlignment="1">
      <alignment horizontal="center" vertical="center"/>
    </xf>
    <xf numFmtId="0" fontId="13" fillId="4" borderId="0" xfId="1" applyFont="1" applyFill="1" applyBorder="1" applyAlignment="1"/>
    <xf numFmtId="0" fontId="13" fillId="4" borderId="29" xfId="1" applyFont="1" applyFill="1" applyBorder="1" applyAlignment="1"/>
    <xf numFmtId="0" fontId="29" fillId="0" borderId="1" xfId="0" applyFont="1" applyFill="1" applyBorder="1" applyAlignment="1">
      <alignment horizontal="center" vertical="center" wrapText="1"/>
    </xf>
    <xf numFmtId="0" fontId="66" fillId="10" borderId="3" xfId="0"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168" fontId="29" fillId="0" borderId="8" xfId="0" applyNumberFormat="1" applyFont="1" applyFill="1" applyBorder="1" applyAlignment="1">
      <alignment horizontal="center" vertical="center" wrapText="1"/>
    </xf>
    <xf numFmtId="0" fontId="13" fillId="0" borderId="0" xfId="0" applyFont="1" applyFill="1"/>
    <xf numFmtId="0" fontId="26" fillId="0" borderId="5" xfId="0" applyFont="1" applyFill="1" applyBorder="1" applyAlignment="1">
      <alignment horizontal="left" vertical="center" wrapText="1"/>
    </xf>
    <xf numFmtId="0" fontId="26" fillId="0" borderId="1" xfId="0" applyFont="1" applyFill="1" applyBorder="1" applyAlignment="1">
      <alignment horizontal="center" vertical="center" wrapText="1"/>
    </xf>
    <xf numFmtId="14" fontId="69" fillId="0" borderId="1" xfId="1" applyNumberFormat="1" applyFont="1" applyFill="1" applyBorder="1" applyAlignment="1">
      <alignment horizontal="center" vertical="center" wrapText="1"/>
    </xf>
    <xf numFmtId="0" fontId="69" fillId="0" borderId="1" xfId="1" applyFont="1" applyFill="1" applyBorder="1" applyAlignment="1">
      <alignment horizontal="center" vertical="center" wrapText="1"/>
    </xf>
    <xf numFmtId="0" fontId="70" fillId="4" borderId="1" xfId="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23" fillId="0" borderId="29" xfId="0" applyFont="1" applyBorder="1" applyAlignment="1">
      <alignment vertical="center" wrapText="1"/>
    </xf>
    <xf numFmtId="0" fontId="69" fillId="0" borderId="1" xfId="1" applyFont="1" applyFill="1" applyBorder="1" applyAlignment="1">
      <alignment horizontal="left" vertical="center" wrapText="1"/>
    </xf>
    <xf numFmtId="16" fontId="69" fillId="0" borderId="1" xfId="1" applyNumberFormat="1" applyFont="1" applyFill="1" applyBorder="1" applyAlignment="1">
      <alignment horizontal="center" vertical="center" wrapText="1"/>
    </xf>
    <xf numFmtId="0" fontId="42" fillId="0" borderId="0" xfId="0" applyFont="1" applyAlignment="1">
      <alignment horizontal="center" vertical="center" wrapText="1"/>
    </xf>
    <xf numFmtId="0" fontId="24" fillId="0" borderId="0" xfId="0" applyFont="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7" fontId="13" fillId="0" borderId="1" xfId="0" applyNumberFormat="1" applyFont="1" applyFill="1" applyBorder="1" applyAlignment="1">
      <alignment horizontal="center" vertical="center" wrapText="1"/>
    </xf>
    <xf numFmtId="168" fontId="13" fillId="0" borderId="1" xfId="0" applyNumberFormat="1" applyFont="1" applyFill="1" applyBorder="1" applyAlignment="1">
      <alignment horizontal="center" vertical="center" wrapText="1"/>
    </xf>
    <xf numFmtId="0" fontId="73" fillId="0" borderId="1" xfId="0" applyFont="1" applyBorder="1" applyAlignment="1" applyProtection="1">
      <alignment horizontal="left" vertical="center" wrapText="1" indent="1" readingOrder="1"/>
    </xf>
    <xf numFmtId="0" fontId="13" fillId="0" borderId="1" xfId="0" applyFont="1" applyBorder="1" applyAlignment="1" applyProtection="1">
      <alignment vertical="center" wrapText="1" readingOrder="1"/>
    </xf>
    <xf numFmtId="0" fontId="73" fillId="0" borderId="1" xfId="0" applyFont="1" applyBorder="1" applyAlignment="1" applyProtection="1">
      <alignment vertical="center" wrapText="1" readingOrder="1"/>
    </xf>
    <xf numFmtId="14" fontId="74" fillId="0" borderId="1" xfId="0" applyNumberFormat="1" applyFont="1" applyBorder="1" applyAlignment="1" applyProtection="1">
      <alignment horizontal="left" vertical="center" wrapText="1" indent="1" readingOrder="1"/>
    </xf>
    <xf numFmtId="0" fontId="13" fillId="0" borderId="1" xfId="0" applyFont="1" applyBorder="1" applyAlignment="1" applyProtection="1">
      <alignment horizontal="left" vertical="center" wrapText="1" readingOrder="1"/>
    </xf>
    <xf numFmtId="0" fontId="73" fillId="0" borderId="1" xfId="0" applyFont="1" applyBorder="1" applyAlignment="1" applyProtection="1">
      <alignment horizontal="center" vertical="center" wrapText="1" readingOrder="1"/>
    </xf>
    <xf numFmtId="14"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4" fontId="17" fillId="4" borderId="1" xfId="1" applyNumberFormat="1" applyFont="1" applyFill="1" applyBorder="1" applyAlignment="1">
      <alignment horizontal="center" vertical="center" wrapText="1"/>
    </xf>
    <xf numFmtId="0" fontId="17" fillId="4" borderId="1" xfId="1" applyFont="1" applyFill="1" applyBorder="1" applyAlignment="1">
      <alignment horizontal="center" vertical="center" wrapText="1"/>
    </xf>
    <xf numFmtId="0" fontId="77" fillId="0" borderId="0" xfId="0" applyFont="1"/>
    <xf numFmtId="0" fontId="77" fillId="0" borderId="38" xfId="0" quotePrefix="1" applyFont="1" applyFill="1" applyBorder="1" applyAlignment="1">
      <alignment horizontal="left" vertical="center" wrapText="1"/>
    </xf>
    <xf numFmtId="0" fontId="77" fillId="0" borderId="38" xfId="0" quotePrefix="1" applyFont="1" applyFill="1" applyBorder="1" applyAlignment="1">
      <alignment horizontal="center" vertical="center" wrapText="1"/>
    </xf>
    <xf numFmtId="0" fontId="77" fillId="0" borderId="38" xfId="0" applyFont="1" applyFill="1" applyBorder="1"/>
    <xf numFmtId="9" fontId="77" fillId="0" borderId="38" xfId="0" applyNumberFormat="1" applyFont="1" applyFill="1" applyBorder="1" applyAlignment="1">
      <alignment horizontal="center" vertical="center" wrapText="1"/>
    </xf>
    <xf numFmtId="17" fontId="77" fillId="0" borderId="38" xfId="0" quotePrefix="1" applyNumberFormat="1" applyFont="1" applyFill="1" applyBorder="1" applyAlignment="1">
      <alignment horizontal="center" vertical="center" wrapText="1"/>
    </xf>
    <xf numFmtId="0" fontId="77" fillId="0" borderId="38" xfId="0" applyFont="1" applyFill="1" applyBorder="1" applyAlignment="1">
      <alignment wrapText="1"/>
    </xf>
    <xf numFmtId="0" fontId="77" fillId="0" borderId="38" xfId="0" applyFont="1" applyFill="1" applyBorder="1" applyAlignment="1">
      <alignment horizontal="left"/>
    </xf>
    <xf numFmtId="0" fontId="24" fillId="0" borderId="0" xfId="0" applyFont="1" applyAlignment="1">
      <alignment horizontal="center" vertical="center" wrapText="1"/>
    </xf>
    <xf numFmtId="0" fontId="26" fillId="0" borderId="5"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29" fillId="0" borderId="1" xfId="0" applyFont="1" applyFill="1" applyBorder="1" applyAlignment="1">
      <alignment horizontal="center" vertical="center" wrapText="1"/>
    </xf>
    <xf numFmtId="17" fontId="29" fillId="0" borderId="4" xfId="0" quotePrefix="1" applyNumberFormat="1" applyFont="1" applyFill="1" applyBorder="1" applyAlignment="1">
      <alignment horizontal="left" vertical="center" wrapText="1"/>
    </xf>
    <xf numFmtId="0" fontId="28" fillId="0" borderId="1" xfId="0" applyFont="1" applyFill="1" applyBorder="1" applyAlignment="1">
      <alignment horizontal="center" vertical="center" wrapText="1"/>
    </xf>
    <xf numFmtId="17" fontId="29" fillId="0" borderId="4" xfId="6" applyNumberFormat="1" applyFont="1" applyFill="1" applyBorder="1" applyAlignment="1">
      <alignment horizontal="left" vertical="center" wrapText="1"/>
    </xf>
    <xf numFmtId="17" fontId="29" fillId="0" borderId="4" xfId="6" quotePrefix="1" applyNumberFormat="1" applyFont="1" applyFill="1" applyBorder="1" applyAlignment="1">
      <alignment horizontal="left" vertical="center" wrapText="1"/>
    </xf>
    <xf numFmtId="17" fontId="29" fillId="0" borderId="4" xfId="6" quotePrefix="1" applyNumberFormat="1" applyFont="1" applyFill="1" applyBorder="1" applyAlignment="1">
      <alignment horizontal="left" vertical="top" wrapText="1"/>
    </xf>
    <xf numFmtId="0" fontId="2" fillId="0" borderId="0" xfId="0" applyFont="1" applyAlignment="1">
      <alignment horizontal="center" vertical="center" wrapText="1"/>
    </xf>
    <xf numFmtId="0" fontId="26" fillId="0" borderId="9"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5" xfId="0" applyFont="1" applyFill="1" applyBorder="1" applyAlignment="1">
      <alignment horizontal="center" vertical="center"/>
    </xf>
    <xf numFmtId="0" fontId="25" fillId="4" borderId="0" xfId="0" applyFont="1" applyFill="1" applyBorder="1" applyAlignment="1">
      <alignment horizontal="center" vertical="center" wrapText="1"/>
    </xf>
    <xf numFmtId="10" fontId="29" fillId="0" borderId="1" xfId="8" applyNumberFormat="1" applyFont="1" applyFill="1" applyBorder="1" applyAlignment="1">
      <alignment horizontal="center" vertical="center" wrapText="1"/>
    </xf>
    <xf numFmtId="9" fontId="29" fillId="0" borderId="1" xfId="8" applyFont="1" applyFill="1" applyBorder="1" applyAlignment="1">
      <alignment horizontal="center" vertical="center" wrapText="1"/>
    </xf>
    <xf numFmtId="10" fontId="29"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0" fontId="82"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xf>
    <xf numFmtId="9" fontId="29" fillId="0" borderId="1" xfId="8"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0" fontId="13" fillId="0" borderId="1" xfId="8" applyNumberFormat="1" applyFont="1" applyFill="1" applyBorder="1" applyAlignment="1">
      <alignment horizontal="center" vertical="center" wrapText="1"/>
    </xf>
    <xf numFmtId="9" fontId="13" fillId="0" borderId="1" xfId="8"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77" fillId="0" borderId="1" xfId="0" applyFont="1" applyBorder="1" applyAlignment="1">
      <alignment horizontal="center" vertical="center"/>
    </xf>
    <xf numFmtId="0" fontId="13" fillId="0" borderId="4" xfId="0" applyFont="1" applyFill="1" applyBorder="1" applyAlignment="1">
      <alignment vertical="center"/>
    </xf>
    <xf numFmtId="0" fontId="13" fillId="0" borderId="5" xfId="0" applyFont="1" applyBorder="1" applyAlignment="1">
      <alignment vertical="top"/>
    </xf>
    <xf numFmtId="0" fontId="13" fillId="0" borderId="5" xfId="0" applyFont="1" applyBorder="1" applyAlignment="1">
      <alignment vertical="center"/>
    </xf>
    <xf numFmtId="0" fontId="13" fillId="0" borderId="6" xfId="0" applyFont="1" applyBorder="1" applyAlignment="1">
      <alignment vertical="center"/>
    </xf>
    <xf numFmtId="0" fontId="19" fillId="0" borderId="4" xfId="0" applyFont="1" applyBorder="1" applyAlignment="1">
      <alignment vertical="center"/>
    </xf>
    <xf numFmtId="0" fontId="13" fillId="0" borderId="4" xfId="0" applyFont="1" applyBorder="1" applyAlignment="1">
      <alignment vertical="center"/>
    </xf>
    <xf numFmtId="0" fontId="83" fillId="0" borderId="1" xfId="0" applyFont="1" applyBorder="1" applyAlignment="1">
      <alignment vertical="top"/>
    </xf>
    <xf numFmtId="0" fontId="13" fillId="0" borderId="4" xfId="0" applyFont="1" applyBorder="1"/>
    <xf numFmtId="0" fontId="13" fillId="0" borderId="6" xfId="0" applyFont="1" applyBorder="1"/>
    <xf numFmtId="0" fontId="67" fillId="0" borderId="0" xfId="0" applyFont="1" applyProtection="1"/>
    <xf numFmtId="9" fontId="77" fillId="0" borderId="38" xfId="8" applyFont="1" applyFill="1" applyBorder="1" applyAlignment="1">
      <alignment horizontal="center" vertical="center"/>
    </xf>
    <xf numFmtId="0" fontId="2" fillId="4" borderId="0" xfId="0" applyFont="1" applyFill="1" applyAlignment="1">
      <alignment horizontal="left" vertical="center" wrapText="1"/>
    </xf>
    <xf numFmtId="17" fontId="92" fillId="0" borderId="2" xfId="0" applyNumberFormat="1" applyFont="1" applyFill="1" applyBorder="1" applyAlignment="1">
      <alignment horizontal="center" vertical="center" wrapText="1"/>
    </xf>
    <xf numFmtId="0" fontId="92" fillId="0" borderId="2"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93" fillId="4" borderId="0" xfId="0" applyFont="1" applyFill="1" applyAlignment="1">
      <alignment vertical="center" wrapText="1"/>
    </xf>
    <xf numFmtId="0" fontId="95" fillId="0" borderId="0" xfId="0" applyFont="1" applyAlignment="1">
      <alignment vertical="center" wrapText="1"/>
    </xf>
    <xf numFmtId="0" fontId="42" fillId="0" borderId="0" xfId="0" applyFont="1" applyAlignment="1">
      <alignment horizontal="center" vertical="center" wrapText="1"/>
    </xf>
    <xf numFmtId="0" fontId="0" fillId="4" borderId="0" xfId="0" applyFill="1"/>
    <xf numFmtId="0" fontId="41" fillId="4" borderId="0" xfId="0" applyFont="1" applyFill="1"/>
    <xf numFmtId="0" fontId="77" fillId="0" borderId="0" xfId="0" applyFont="1" applyFill="1" applyBorder="1" applyAlignment="1">
      <alignment horizontal="left" vertical="center" wrapText="1"/>
    </xf>
    <xf numFmtId="0" fontId="97" fillId="15" borderId="2" xfId="0" applyFont="1" applyFill="1" applyBorder="1" applyAlignment="1">
      <alignment horizontal="center"/>
    </xf>
    <xf numFmtId="0" fontId="98" fillId="16" borderId="2" xfId="0" applyFont="1" applyFill="1" applyBorder="1" applyAlignment="1">
      <alignment horizontal="left"/>
    </xf>
    <xf numFmtId="165" fontId="98" fillId="16" borderId="2" xfId="18" applyFont="1" applyFill="1" applyBorder="1"/>
    <xf numFmtId="0" fontId="99" fillId="0" borderId="2" xfId="0" applyFont="1" applyBorder="1" applyAlignment="1">
      <alignment horizontal="left" indent="1"/>
    </xf>
    <xf numFmtId="165" fontId="99" fillId="0" borderId="2" xfId="18" applyFont="1" applyBorder="1"/>
    <xf numFmtId="0" fontId="98" fillId="17" borderId="2" xfId="0" applyFont="1" applyFill="1" applyBorder="1" applyAlignment="1">
      <alignment horizontal="left"/>
    </xf>
    <xf numFmtId="165" fontId="98" fillId="17" borderId="2" xfId="18" applyFont="1" applyFill="1" applyBorder="1"/>
    <xf numFmtId="0" fontId="67" fillId="0" borderId="0" xfId="0" applyFont="1" applyFill="1" applyAlignment="1" applyProtection="1">
      <alignment horizontal="left" vertical="center" wrapText="1"/>
    </xf>
    <xf numFmtId="0" fontId="24" fillId="0" borderId="0" xfId="0" applyFont="1" applyAlignment="1" applyProtection="1">
      <alignment vertical="center" wrapText="1"/>
    </xf>
    <xf numFmtId="0" fontId="13" fillId="0" borderId="0" xfId="0" applyFont="1" applyFill="1" applyProtection="1"/>
    <xf numFmtId="0" fontId="3" fillId="0" borderId="0" xfId="0" applyFont="1" applyAlignment="1">
      <alignment vertical="center" wrapText="1"/>
    </xf>
    <xf numFmtId="0" fontId="9" fillId="0" borderId="0" xfId="0" applyFont="1" applyFill="1" applyAlignment="1">
      <alignment horizontal="center" vertical="center" wrapText="1"/>
    </xf>
    <xf numFmtId="0" fontId="0" fillId="0" borderId="0" xfId="0" applyFill="1"/>
    <xf numFmtId="0" fontId="13" fillId="0" borderId="0" xfId="1" applyFont="1" applyFill="1" applyAlignment="1"/>
    <xf numFmtId="0" fontId="43" fillId="0" borderId="0" xfId="0" applyFont="1" applyFill="1" applyAlignment="1">
      <alignment vertical="center" wrapText="1"/>
    </xf>
    <xf numFmtId="0" fontId="47" fillId="0" borderId="0" xfId="0" applyFont="1" applyFill="1" applyBorder="1" applyAlignment="1" applyProtection="1">
      <alignment horizontal="center" vertical="center" wrapText="1"/>
    </xf>
    <xf numFmtId="0" fontId="49" fillId="7" borderId="41" xfId="0" applyFont="1" applyFill="1" applyBorder="1" applyAlignment="1">
      <alignment vertical="center" wrapText="1"/>
    </xf>
    <xf numFmtId="0" fontId="51" fillId="3" borderId="41" xfId="0" applyNumberFormat="1" applyFont="1" applyFill="1" applyBorder="1" applyAlignment="1">
      <alignment horizontal="center" vertical="center" wrapText="1"/>
    </xf>
    <xf numFmtId="0" fontId="4" fillId="3" borderId="41" xfId="0" applyNumberFormat="1" applyFont="1" applyFill="1" applyBorder="1" applyAlignment="1">
      <alignment horizontal="center" vertical="center" wrapText="1"/>
    </xf>
    <xf numFmtId="0" fontId="4" fillId="3" borderId="41" xfId="0" applyFont="1" applyFill="1" applyBorder="1" applyAlignment="1">
      <alignment horizontal="center" vertical="center"/>
    </xf>
    <xf numFmtId="0" fontId="4" fillId="3" borderId="41" xfId="0" applyFont="1" applyFill="1" applyBorder="1" applyAlignment="1">
      <alignment horizontal="center" vertical="center" wrapText="1"/>
    </xf>
    <xf numFmtId="49" fontId="48" fillId="7" borderId="41" xfId="0" applyNumberFormat="1" applyFont="1" applyFill="1" applyBorder="1" applyAlignment="1">
      <alignment horizontal="center" vertical="center" wrapText="1"/>
    </xf>
    <xf numFmtId="0" fontId="47" fillId="7" borderId="41" xfId="0" applyFont="1" applyFill="1" applyBorder="1" applyAlignment="1">
      <alignment horizontal="center" vertical="center" wrapText="1"/>
    </xf>
    <xf numFmtId="164" fontId="47" fillId="11" borderId="41" xfId="0" applyNumberFormat="1" applyFont="1" applyFill="1" applyBorder="1" applyAlignment="1">
      <alignment horizontal="center" vertical="center" wrapText="1"/>
    </xf>
    <xf numFmtId="164" fontId="47" fillId="7" borderId="41" xfId="0" applyNumberFormat="1" applyFont="1" applyFill="1" applyBorder="1" applyAlignment="1">
      <alignment horizontal="center" vertical="center" wrapText="1"/>
    </xf>
    <xf numFmtId="9" fontId="47" fillId="7" borderId="41" xfId="0" applyNumberFormat="1" applyFont="1" applyFill="1" applyBorder="1" applyAlignment="1">
      <alignment horizontal="center" vertical="center" wrapText="1"/>
    </xf>
    <xf numFmtId="9" fontId="47" fillId="4" borderId="41" xfId="0" applyNumberFormat="1" applyFont="1" applyFill="1" applyBorder="1" applyAlignment="1">
      <alignment horizontal="center" vertical="center" wrapText="1"/>
    </xf>
    <xf numFmtId="0" fontId="47" fillId="4" borderId="41" xfId="0" applyFont="1" applyFill="1" applyBorder="1" applyAlignment="1">
      <alignment horizontal="left" vertical="center" wrapText="1"/>
    </xf>
    <xf numFmtId="0" fontId="47" fillId="4" borderId="41" xfId="0" applyFont="1" applyFill="1" applyBorder="1" applyAlignment="1">
      <alignment horizontal="center" vertical="center" wrapText="1"/>
    </xf>
    <xf numFmtId="0" fontId="47" fillId="0" borderId="41" xfId="0" applyFont="1" applyFill="1" applyBorder="1" applyAlignment="1">
      <alignment horizontal="center" vertical="center" wrapText="1"/>
    </xf>
    <xf numFmtId="14" fontId="47" fillId="4" borderId="41" xfId="0" applyNumberFormat="1" applyFont="1" applyFill="1" applyBorder="1" applyAlignment="1">
      <alignment horizontal="center" vertical="center" wrapText="1"/>
    </xf>
    <xf numFmtId="0" fontId="47" fillId="11" borderId="41" xfId="0" applyFont="1" applyFill="1" applyBorder="1" applyAlignment="1">
      <alignment horizontal="center" vertical="center" wrapText="1"/>
    </xf>
    <xf numFmtId="0" fontId="47" fillId="0" borderId="41" xfId="0" applyFont="1" applyFill="1" applyBorder="1" applyAlignment="1">
      <alignment horizontal="left" vertical="center" wrapText="1"/>
    </xf>
    <xf numFmtId="14" fontId="47" fillId="0" borderId="41" xfId="0" applyNumberFormat="1" applyFont="1" applyFill="1" applyBorder="1" applyAlignment="1">
      <alignment horizontal="center" vertical="center"/>
    </xf>
    <xf numFmtId="14" fontId="47" fillId="0" borderId="41" xfId="0" applyNumberFormat="1" applyFont="1" applyFill="1" applyBorder="1" applyAlignment="1">
      <alignment horizontal="center" vertical="center" wrapText="1"/>
    </xf>
    <xf numFmtId="0" fontId="47" fillId="0" borderId="41" xfId="0" applyFont="1" applyFill="1" applyBorder="1" applyAlignment="1" applyProtection="1">
      <alignment horizontal="left" vertical="center" wrapText="1"/>
      <protection locked="0"/>
    </xf>
    <xf numFmtId="9" fontId="47" fillId="0" borderId="41" xfId="0" applyNumberFormat="1" applyFont="1" applyFill="1" applyBorder="1" applyAlignment="1">
      <alignment horizontal="center" vertical="center" wrapText="1"/>
    </xf>
    <xf numFmtId="9" fontId="47" fillId="0" borderId="41" xfId="0" applyNumberFormat="1" applyFont="1" applyFill="1" applyBorder="1" applyAlignment="1">
      <alignment horizontal="left" vertical="center" wrapText="1"/>
    </xf>
    <xf numFmtId="0" fontId="47" fillId="0" borderId="41" xfId="0" applyFont="1" applyFill="1" applyBorder="1" applyAlignment="1">
      <alignment vertical="center" wrapText="1"/>
    </xf>
    <xf numFmtId="0" fontId="54" fillId="0" borderId="41" xfId="0" applyFont="1" applyFill="1" applyBorder="1" applyAlignment="1">
      <alignment horizontal="left" vertical="center" wrapText="1"/>
    </xf>
    <xf numFmtId="0" fontId="54" fillId="0" borderId="41" xfId="0" applyFont="1" applyFill="1" applyBorder="1" applyAlignment="1">
      <alignment horizontal="center" vertical="center" wrapText="1"/>
    </xf>
    <xf numFmtId="0" fontId="47" fillId="7" borderId="41" xfId="0" quotePrefix="1" applyFont="1" applyFill="1" applyBorder="1" applyAlignment="1">
      <alignment horizontal="center" vertical="center" wrapText="1"/>
    </xf>
    <xf numFmtId="0" fontId="54" fillId="0" borderId="41" xfId="0" applyFont="1" applyFill="1" applyBorder="1" applyAlignment="1">
      <alignment horizontal="left" vertical="top" wrapText="1"/>
    </xf>
    <xf numFmtId="17" fontId="81" fillId="0" borderId="43" xfId="0" applyNumberFormat="1" applyFont="1" applyFill="1" applyBorder="1" applyAlignment="1">
      <alignment horizontal="center" vertical="center" wrapText="1"/>
    </xf>
    <xf numFmtId="0" fontId="29" fillId="0" borderId="14" xfId="0" applyFont="1" applyFill="1" applyBorder="1" applyAlignment="1">
      <alignment vertical="center"/>
    </xf>
    <xf numFmtId="0" fontId="29" fillId="0" borderId="7" xfId="0" applyFont="1" applyBorder="1" applyAlignment="1">
      <alignment vertical="center"/>
    </xf>
    <xf numFmtId="0" fontId="29" fillId="0" borderId="15" xfId="0" applyFont="1" applyBorder="1" applyAlignment="1">
      <alignment vertical="center"/>
    </xf>
    <xf numFmtId="0" fontId="75" fillId="12" borderId="41" xfId="0" applyFont="1" applyFill="1" applyBorder="1" applyAlignment="1">
      <alignment horizontal="left" vertical="center" wrapText="1"/>
    </xf>
    <xf numFmtId="17" fontId="78" fillId="13" borderId="41" xfId="0" applyNumberFormat="1" applyFont="1" applyFill="1" applyBorder="1" applyAlignment="1">
      <alignment horizontal="center" vertical="center" wrapText="1"/>
    </xf>
    <xf numFmtId="0" fontId="80" fillId="0" borderId="41" xfId="0" applyFont="1" applyFill="1" applyBorder="1" applyAlignment="1">
      <alignment horizontal="center" vertical="center" wrapText="1"/>
    </xf>
    <xf numFmtId="0" fontId="77" fillId="0" borderId="41" xfId="0" quotePrefix="1" applyFont="1" applyFill="1" applyBorder="1" applyAlignment="1">
      <alignment horizontal="left" vertical="center" wrapText="1"/>
    </xf>
    <xf numFmtId="17" fontId="81" fillId="0" borderId="41" xfId="0" applyNumberFormat="1" applyFont="1" applyFill="1" applyBorder="1" applyAlignment="1">
      <alignment vertical="center" wrapText="1"/>
    </xf>
    <xf numFmtId="17" fontId="81" fillId="0" borderId="41" xfId="0" applyNumberFormat="1" applyFont="1" applyFill="1" applyBorder="1" applyAlignment="1">
      <alignment horizontal="center" vertical="center" wrapText="1"/>
    </xf>
    <xf numFmtId="17" fontId="77" fillId="0" borderId="41" xfId="0" quotePrefix="1" applyNumberFormat="1" applyFont="1" applyFill="1" applyBorder="1" applyAlignment="1">
      <alignment horizontal="left" vertical="center" wrapText="1"/>
    </xf>
    <xf numFmtId="17" fontId="77" fillId="0" borderId="41" xfId="0" applyNumberFormat="1" applyFont="1" applyFill="1" applyBorder="1" applyAlignment="1">
      <alignment horizontal="center" vertical="center" wrapText="1"/>
    </xf>
    <xf numFmtId="17" fontId="77" fillId="4" borderId="41" xfId="0" quotePrefix="1" applyNumberFormat="1" applyFont="1" applyFill="1" applyBorder="1" applyAlignment="1">
      <alignment vertical="center" wrapText="1"/>
    </xf>
    <xf numFmtId="17" fontId="80" fillId="0" borderId="41" xfId="0" quotePrefix="1" applyNumberFormat="1" applyFont="1" applyFill="1" applyBorder="1" applyAlignment="1">
      <alignment horizontal="center" vertical="center" wrapText="1"/>
    </xf>
    <xf numFmtId="0" fontId="77" fillId="0" borderId="25" xfId="0" applyFont="1" applyFill="1" applyBorder="1"/>
    <xf numFmtId="9" fontId="77" fillId="0" borderId="25" xfId="8" applyFont="1" applyFill="1" applyBorder="1" applyAlignment="1">
      <alignment horizontal="center" vertical="center"/>
    </xf>
    <xf numFmtId="0" fontId="75" fillId="13" borderId="41" xfId="0" applyFont="1" applyFill="1" applyBorder="1" applyAlignment="1">
      <alignment horizontal="left" vertical="center" wrapText="1"/>
    </xf>
    <xf numFmtId="17" fontId="77" fillId="0" borderId="41" xfId="0" quotePrefix="1" applyNumberFormat="1" applyFont="1" applyFill="1" applyBorder="1" applyAlignment="1">
      <alignment horizontal="center" vertical="center" wrapText="1"/>
    </xf>
    <xf numFmtId="0" fontId="0" fillId="4" borderId="41" xfId="0" quotePrefix="1" applyFont="1" applyFill="1" applyBorder="1" applyAlignment="1">
      <alignment horizontal="center" vertical="center" wrapText="1"/>
    </xf>
    <xf numFmtId="0" fontId="0" fillId="0" borderId="41" xfId="0" quotePrefix="1" applyFont="1" applyFill="1" applyBorder="1" applyAlignment="1">
      <alignment horizontal="center" vertical="center" wrapText="1"/>
    </xf>
    <xf numFmtId="17" fontId="77" fillId="0" borderId="41" xfId="0" applyNumberFormat="1" applyFont="1" applyFill="1" applyBorder="1" applyAlignment="1">
      <alignment vertical="center" wrapText="1"/>
    </xf>
    <xf numFmtId="0" fontId="0" fillId="0" borderId="41" xfId="0" applyBorder="1" applyAlignment="1">
      <alignment vertical="center" wrapText="1"/>
    </xf>
    <xf numFmtId="17" fontId="77" fillId="0" borderId="41" xfId="0" applyNumberFormat="1" applyFont="1" applyFill="1" applyBorder="1" applyAlignment="1">
      <alignment horizontal="center" vertical="center"/>
    </xf>
    <xf numFmtId="0" fontId="0" fillId="0" borderId="41" xfId="0" applyBorder="1" applyAlignment="1">
      <alignment horizontal="center" vertical="center"/>
    </xf>
    <xf numFmtId="0" fontId="77" fillId="0" borderId="41" xfId="0" applyFont="1" applyFill="1" applyBorder="1" applyAlignment="1">
      <alignment horizontal="center" vertical="center" wrapText="1"/>
    </xf>
    <xf numFmtId="0" fontId="77" fillId="0" borderId="41" xfId="0" applyFont="1" applyFill="1" applyBorder="1" applyAlignment="1">
      <alignment vertical="center" wrapText="1"/>
    </xf>
    <xf numFmtId="17" fontId="77" fillId="0" borderId="41" xfId="0" applyNumberFormat="1" applyFont="1" applyFill="1" applyBorder="1" applyAlignment="1">
      <alignment vertical="center"/>
    </xf>
    <xf numFmtId="0" fontId="0" fillId="0" borderId="41" xfId="0" applyFill="1" applyBorder="1" applyAlignment="1">
      <alignment vertical="center"/>
    </xf>
    <xf numFmtId="0" fontId="0" fillId="0" borderId="41" xfId="0" applyFill="1" applyBorder="1" applyAlignment="1">
      <alignment vertical="center" wrapText="1"/>
    </xf>
    <xf numFmtId="0" fontId="2" fillId="0" borderId="0" xfId="0" applyFont="1" applyFill="1" applyAlignment="1">
      <alignment horizontal="center" vertical="center" wrapText="1"/>
    </xf>
    <xf numFmtId="0" fontId="91" fillId="0" borderId="0" xfId="0" applyFont="1" applyFill="1" applyAlignment="1">
      <alignment horizontal="left" vertical="center" wrapText="1"/>
    </xf>
    <xf numFmtId="0" fontId="77" fillId="0" borderId="41" xfId="0" applyFont="1" applyFill="1" applyBorder="1"/>
    <xf numFmtId="17" fontId="81" fillId="0" borderId="4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24" fillId="0" borderId="0" xfId="0" applyFont="1" applyFill="1" applyAlignment="1">
      <alignment vertical="center"/>
    </xf>
    <xf numFmtId="0" fontId="90" fillId="0" borderId="0" xfId="0" applyFont="1" applyAlignment="1" applyProtection="1">
      <alignment horizontal="center"/>
    </xf>
    <xf numFmtId="0" fontId="24" fillId="0" borderId="0" xfId="0" applyFont="1" applyAlignment="1" applyProtection="1">
      <alignment horizontal="center" vertical="center" wrapText="1"/>
    </xf>
    <xf numFmtId="0" fontId="88" fillId="0" borderId="0" xfId="7" applyFont="1" applyAlignment="1" applyProtection="1">
      <alignment horizontal="center"/>
    </xf>
    <xf numFmtId="0" fontId="40" fillId="0" borderId="0" xfId="7" applyFont="1" applyAlignment="1" applyProtection="1">
      <alignment horizontal="center"/>
    </xf>
    <xf numFmtId="0" fontId="2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95" fillId="0" borderId="0" xfId="0" applyFont="1" applyAlignment="1">
      <alignment horizontal="center" vertical="center" wrapText="1"/>
    </xf>
    <xf numFmtId="0" fontId="13" fillId="0" borderId="0" xfId="0" applyFont="1" applyAlignment="1">
      <alignment horizontal="center" vertical="center" wrapText="1"/>
    </xf>
    <xf numFmtId="0" fontId="44" fillId="0" borderId="0" xfId="0" applyFont="1" applyAlignment="1">
      <alignment horizontal="left" vertical="center"/>
    </xf>
    <xf numFmtId="0" fontId="23" fillId="0" borderId="0" xfId="0" applyFont="1" applyAlignment="1">
      <alignment horizontal="center" vertical="center" wrapText="1"/>
    </xf>
    <xf numFmtId="0" fontId="23" fillId="0" borderId="29" xfId="0" applyFont="1" applyBorder="1" applyAlignment="1">
      <alignment horizontal="center" vertical="center" wrapText="1"/>
    </xf>
    <xf numFmtId="0" fontId="17" fillId="4" borderId="1" xfId="1" applyFont="1" applyFill="1" applyBorder="1" applyAlignment="1">
      <alignment horizontal="center" vertical="center" wrapText="1"/>
    </xf>
    <xf numFmtId="0" fontId="70" fillId="4" borderId="1" xfId="1" applyFont="1" applyFill="1" applyBorder="1" applyAlignment="1">
      <alignment horizontal="center" vertical="center" wrapText="1"/>
    </xf>
    <xf numFmtId="0" fontId="70" fillId="4" borderId="1" xfId="1" applyFont="1" applyFill="1" applyBorder="1" applyAlignment="1">
      <alignment horizontal="center" vertical="center"/>
    </xf>
    <xf numFmtId="0" fontId="73" fillId="0" borderId="1" xfId="0" applyFont="1" applyBorder="1" applyAlignment="1" applyProtection="1">
      <alignment horizontal="center" vertical="center" wrapText="1" readingOrder="1"/>
    </xf>
    <xf numFmtId="0" fontId="7" fillId="10" borderId="31" xfId="0" applyFont="1" applyFill="1" applyBorder="1" applyAlignment="1">
      <alignment horizontal="center" vertical="center" wrapText="1"/>
    </xf>
    <xf numFmtId="0" fontId="7" fillId="10" borderId="32" xfId="0" applyFont="1" applyFill="1" applyBorder="1" applyAlignment="1">
      <alignment horizontal="center" vertical="center" wrapText="1"/>
    </xf>
    <xf numFmtId="0" fontId="69" fillId="0" borderId="33" xfId="0" applyFont="1" applyBorder="1" applyAlignment="1">
      <alignment horizontal="center" vertical="center" wrapText="1"/>
    </xf>
    <xf numFmtId="0" fontId="71" fillId="10" borderId="30" xfId="0" applyFont="1" applyFill="1" applyBorder="1" applyAlignment="1">
      <alignment horizontal="left" vertical="center" wrapText="1"/>
    </xf>
    <xf numFmtId="0" fontId="71" fillId="10" borderId="27" xfId="0" applyFont="1" applyFill="1" applyBorder="1" applyAlignment="1">
      <alignment horizontal="left" vertical="center" wrapText="1"/>
    </xf>
    <xf numFmtId="0" fontId="71" fillId="10" borderId="25" xfId="0" applyFont="1" applyFill="1" applyBorder="1" applyAlignment="1">
      <alignment horizontal="left" vertical="center" wrapText="1"/>
    </xf>
    <xf numFmtId="0" fontId="64" fillId="4" borderId="26" xfId="1" applyFont="1" applyFill="1" applyBorder="1" applyAlignment="1">
      <alignment horizontal="justify" vertical="center" wrapText="1"/>
    </xf>
    <xf numFmtId="0" fontId="68" fillId="0" borderId="27" xfId="0" applyFont="1" applyBorder="1" applyAlignment="1">
      <alignment horizontal="justify" vertical="center" wrapText="1"/>
    </xf>
    <xf numFmtId="0" fontId="68" fillId="0" borderId="25" xfId="0" applyFont="1" applyBorder="1" applyAlignment="1">
      <alignment horizontal="justify" vertical="center" wrapText="1"/>
    </xf>
    <xf numFmtId="0" fontId="63" fillId="10" borderId="8" xfId="0" applyFont="1" applyFill="1" applyBorder="1" applyAlignment="1">
      <alignment horizontal="center" vertical="center" wrapText="1"/>
    </xf>
    <xf numFmtId="0" fontId="63" fillId="10" borderId="13" xfId="0" applyFont="1" applyFill="1" applyBorder="1" applyAlignment="1">
      <alignment horizontal="center" vertical="center" wrapText="1"/>
    </xf>
    <xf numFmtId="0" fontId="63" fillId="10" borderId="9" xfId="0" applyFont="1" applyFill="1" applyBorder="1" applyAlignment="1">
      <alignment horizontal="center" vertical="center" wrapText="1"/>
    </xf>
    <xf numFmtId="0" fontId="69" fillId="0" borderId="1" xfId="1" applyFont="1" applyFill="1" applyBorder="1" applyAlignment="1">
      <alignment horizontal="left" vertical="center" wrapText="1"/>
    </xf>
    <xf numFmtId="0" fontId="69" fillId="0" borderId="1" xfId="1" applyFont="1" applyFill="1" applyBorder="1" applyAlignment="1">
      <alignment horizontal="center" vertical="center" wrapText="1"/>
    </xf>
    <xf numFmtId="0" fontId="70" fillId="4" borderId="34" xfId="1" applyFont="1" applyFill="1" applyBorder="1" applyAlignment="1">
      <alignment horizontal="center" vertical="center" wrapText="1"/>
    </xf>
    <xf numFmtId="0" fontId="70" fillId="4" borderId="35" xfId="1" applyFont="1" applyFill="1" applyBorder="1" applyAlignment="1">
      <alignment horizontal="center" vertical="center" wrapText="1"/>
    </xf>
    <xf numFmtId="0" fontId="70" fillId="4" borderId="36" xfId="1" applyFont="1" applyFill="1" applyBorder="1" applyAlignment="1">
      <alignment horizontal="center" vertical="center" wrapText="1"/>
    </xf>
    <xf numFmtId="0" fontId="42" fillId="0" borderId="0" xfId="0" applyFont="1" applyAlignment="1">
      <alignment horizontal="center" vertical="center" wrapText="1"/>
    </xf>
    <xf numFmtId="0" fontId="45" fillId="0" borderId="0" xfId="0" applyFont="1" applyAlignment="1">
      <alignment horizontal="right" vertical="center" wrapText="1"/>
    </xf>
    <xf numFmtId="0" fontId="59" fillId="4" borderId="0" xfId="0" applyFont="1" applyFill="1" applyBorder="1" applyAlignment="1" applyProtection="1">
      <alignment horizontal="center" vertical="center" wrapText="1"/>
    </xf>
    <xf numFmtId="0" fontId="47" fillId="4" borderId="20"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47" fillId="4" borderId="22" xfId="0" applyFont="1" applyFill="1" applyBorder="1" applyAlignment="1">
      <alignment horizontal="center" vertical="center" wrapText="1"/>
    </xf>
    <xf numFmtId="0" fontId="54" fillId="4" borderId="16" xfId="9" applyFont="1" applyFill="1" applyBorder="1" applyAlignment="1">
      <alignment horizontal="center" vertical="center"/>
    </xf>
    <xf numFmtId="0" fontId="54" fillId="4" borderId="17" xfId="9" applyFont="1" applyFill="1" applyBorder="1" applyAlignment="1">
      <alignment horizontal="center" vertical="center"/>
    </xf>
    <xf numFmtId="0" fontId="54" fillId="4" borderId="18" xfId="9" applyFont="1" applyFill="1" applyBorder="1" applyAlignment="1">
      <alignment horizontal="center" vertical="center"/>
    </xf>
    <xf numFmtId="9" fontId="47" fillId="4" borderId="20" xfId="0" applyNumberFormat="1" applyFont="1" applyFill="1" applyBorder="1" applyAlignment="1">
      <alignment horizontal="center" vertical="center" wrapText="1"/>
    </xf>
    <xf numFmtId="9" fontId="47" fillId="4" borderId="21" xfId="0" applyNumberFormat="1" applyFont="1" applyFill="1" applyBorder="1" applyAlignment="1">
      <alignment horizontal="center" vertical="center" wrapText="1"/>
    </xf>
    <xf numFmtId="0" fontId="47" fillId="4" borderId="20" xfId="0" applyFont="1" applyFill="1" applyBorder="1" applyAlignment="1" applyProtection="1">
      <alignment horizontal="center" vertical="center" wrapText="1"/>
    </xf>
    <xf numFmtId="0" fontId="47" fillId="4" borderId="21" xfId="0" applyFont="1" applyFill="1" applyBorder="1" applyAlignment="1" applyProtection="1">
      <alignment horizontal="center" vertical="center" wrapText="1"/>
    </xf>
    <xf numFmtId="0" fontId="47" fillId="4" borderId="22" xfId="0" applyFont="1" applyFill="1" applyBorder="1" applyAlignment="1" applyProtection="1">
      <alignment horizontal="center" vertical="center" wrapText="1"/>
    </xf>
    <xf numFmtId="0" fontId="49" fillId="7" borderId="16" xfId="0" applyFont="1" applyFill="1" applyBorder="1" applyAlignment="1" applyProtection="1">
      <alignment horizontal="center" vertical="center" wrapText="1"/>
    </xf>
    <xf numFmtId="0" fontId="49" fillId="7" borderId="17" xfId="0" applyFont="1" applyFill="1" applyBorder="1" applyAlignment="1" applyProtection="1">
      <alignment horizontal="center" vertical="center" wrapText="1"/>
    </xf>
    <xf numFmtId="0" fontId="49" fillId="7" borderId="18" xfId="0" applyFont="1" applyFill="1" applyBorder="1" applyAlignment="1" applyProtection="1">
      <alignment horizontal="center" vertical="center" wrapText="1"/>
    </xf>
    <xf numFmtId="0" fontId="49" fillId="7"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14" fontId="4" fillId="3" borderId="16" xfId="0" applyNumberFormat="1" applyFont="1" applyFill="1" applyBorder="1" applyAlignment="1" applyProtection="1">
      <alignment horizontal="center" vertical="center" wrapText="1"/>
    </xf>
    <xf numFmtId="14" fontId="4" fillId="3" borderId="17" xfId="0" applyNumberFormat="1" applyFont="1" applyFill="1" applyBorder="1" applyAlignment="1" applyProtection="1">
      <alignment horizontal="center" vertical="center" wrapText="1"/>
    </xf>
    <xf numFmtId="14" fontId="4" fillId="3" borderId="18" xfId="0" applyNumberFormat="1" applyFont="1" applyFill="1" applyBorder="1" applyAlignment="1" applyProtection="1">
      <alignment horizontal="center" vertical="center" wrapText="1"/>
    </xf>
    <xf numFmtId="0" fontId="47" fillId="4" borderId="2" xfId="0" applyFont="1" applyFill="1" applyBorder="1" applyAlignment="1">
      <alignment horizontal="center" vertical="center" wrapText="1"/>
    </xf>
    <xf numFmtId="9" fontId="53" fillId="4" borderId="2" xfId="5" applyFont="1" applyFill="1" applyBorder="1" applyAlignment="1">
      <alignment horizontal="center" vertical="center" wrapText="1"/>
    </xf>
    <xf numFmtId="0" fontId="47" fillId="4" borderId="16" xfId="0" applyFont="1" applyFill="1" applyBorder="1" applyAlignment="1">
      <alignment horizontal="center" vertical="center" wrapText="1"/>
    </xf>
    <xf numFmtId="0" fontId="47" fillId="4" borderId="17" xfId="0" applyFont="1" applyFill="1" applyBorder="1" applyAlignment="1">
      <alignment horizontal="center" vertical="center" wrapText="1"/>
    </xf>
    <xf numFmtId="0" fontId="47" fillId="4" borderId="18" xfId="0"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7" fillId="4" borderId="2" xfId="0" applyFont="1" applyFill="1" applyBorder="1" applyAlignment="1" applyProtection="1">
      <alignment horizontal="center" vertical="center" wrapText="1"/>
    </xf>
    <xf numFmtId="0" fontId="47" fillId="4" borderId="16" xfId="0" applyFont="1" applyFill="1" applyBorder="1" applyAlignment="1" applyProtection="1">
      <alignment horizontal="center" vertical="center" wrapText="1"/>
    </xf>
    <xf numFmtId="0" fontId="47" fillId="4" borderId="17" xfId="0" applyFont="1" applyFill="1" applyBorder="1" applyAlignment="1" applyProtection="1">
      <alignment horizontal="center" vertical="center" wrapText="1"/>
    </xf>
    <xf numFmtId="0" fontId="47" fillId="4" borderId="18" xfId="0" applyFont="1" applyFill="1" applyBorder="1" applyAlignment="1" applyProtection="1">
      <alignment horizontal="center" vertical="center" wrapText="1"/>
    </xf>
    <xf numFmtId="0" fontId="49" fillId="7" borderId="41" xfId="0" applyFont="1" applyFill="1" applyBorder="1" applyAlignment="1">
      <alignment horizontal="center" vertical="center" wrapText="1"/>
    </xf>
    <xf numFmtId="0" fontId="0" fillId="0" borderId="41" xfId="0" applyBorder="1" applyAlignment="1">
      <alignment horizontal="center" vertical="center" wrapText="1"/>
    </xf>
    <xf numFmtId="0" fontId="4" fillId="3" borderId="41" xfId="0" applyFont="1" applyFill="1" applyBorder="1" applyAlignment="1">
      <alignment horizontal="center" vertical="center" wrapText="1"/>
    </xf>
    <xf numFmtId="14" fontId="4" fillId="3" borderId="41" xfId="0" applyNumberFormat="1" applyFont="1" applyFill="1" applyBorder="1" applyAlignment="1">
      <alignment horizontal="center" vertical="center" wrapText="1"/>
    </xf>
    <xf numFmtId="0" fontId="48" fillId="7" borderId="41" xfId="0" applyFont="1" applyFill="1" applyBorder="1" applyAlignment="1">
      <alignment horizontal="center" vertical="center" wrapText="1"/>
    </xf>
    <xf numFmtId="0" fontId="47" fillId="7" borderId="41" xfId="0" applyFont="1" applyFill="1" applyBorder="1" applyAlignment="1">
      <alignment horizontal="center" vertical="center" wrapText="1"/>
    </xf>
    <xf numFmtId="14" fontId="4" fillId="3" borderId="2" xfId="0" applyNumberFormat="1" applyFont="1" applyFill="1" applyBorder="1" applyAlignment="1" applyProtection="1">
      <alignment horizontal="center" vertical="center" wrapText="1"/>
    </xf>
    <xf numFmtId="9" fontId="47" fillId="7" borderId="41" xfId="0" applyNumberFormat="1" applyFont="1" applyFill="1" applyBorder="1" applyAlignment="1">
      <alignment horizontal="center" vertical="center" wrapText="1"/>
    </xf>
    <xf numFmtId="0" fontId="47" fillId="7" borderId="41" xfId="0" quotePrefix="1" applyFont="1" applyFill="1" applyBorder="1" applyAlignment="1">
      <alignment horizontal="center" vertical="center" wrapText="1"/>
    </xf>
    <xf numFmtId="0" fontId="24" fillId="0" borderId="0" xfId="0" applyFont="1" applyAlignment="1">
      <alignment horizontal="center" vertical="center" wrapText="1"/>
    </xf>
    <xf numFmtId="0" fontId="46" fillId="0" borderId="0" xfId="0" applyFont="1" applyAlignment="1">
      <alignment horizontal="center" vertical="center" wrapText="1"/>
    </xf>
    <xf numFmtId="0" fontId="20" fillId="0" borderId="0" xfId="0" applyFont="1" applyAlignment="1">
      <alignment horizontal="center" vertical="center" wrapText="1"/>
    </xf>
    <xf numFmtId="0" fontId="4" fillId="5" borderId="1" xfId="0" applyFont="1" applyFill="1" applyBorder="1" applyAlignment="1">
      <alignment horizontal="center" vertical="center" wrapText="1"/>
    </xf>
    <xf numFmtId="0" fontId="75" fillId="12" borderId="41" xfId="0" applyFont="1" applyFill="1" applyBorder="1" applyAlignment="1">
      <alignment horizontal="center" vertical="center" wrapText="1"/>
    </xf>
    <xf numFmtId="0" fontId="76" fillId="12" borderId="41" xfId="0" applyFont="1" applyFill="1" applyBorder="1" applyAlignment="1">
      <alignment horizontal="center" vertical="center" wrapText="1"/>
    </xf>
    <xf numFmtId="17" fontId="77" fillId="0" borderId="41" xfId="0" applyNumberFormat="1" applyFont="1" applyFill="1" applyBorder="1" applyAlignment="1">
      <alignment horizontal="left"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14" fontId="26" fillId="0" borderId="4" xfId="0" applyNumberFormat="1" applyFont="1" applyFill="1" applyBorder="1" applyAlignment="1">
      <alignment horizontal="left" vertical="center" wrapText="1"/>
    </xf>
    <xf numFmtId="14" fontId="26" fillId="0" borderId="5" xfId="0" applyNumberFormat="1" applyFont="1" applyFill="1" applyBorder="1" applyAlignment="1">
      <alignment horizontal="left" vertical="center" wrapText="1"/>
    </xf>
    <xf numFmtId="0" fontId="13" fillId="4"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6" fillId="0" borderId="8" xfId="0" applyFont="1" applyFill="1" applyBorder="1" applyAlignment="1">
      <alignment horizontal="center" vertical="center" wrapText="1"/>
    </xf>
    <xf numFmtId="17" fontId="30" fillId="0"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wrapText="1"/>
    </xf>
    <xf numFmtId="0" fontId="78" fillId="13" borderId="37" xfId="0" applyFont="1" applyFill="1" applyBorder="1" applyAlignment="1">
      <alignment horizontal="center" vertical="center" wrapText="1"/>
    </xf>
    <xf numFmtId="0" fontId="79" fillId="13" borderId="39" xfId="0" applyFont="1" applyFill="1" applyBorder="1" applyAlignment="1">
      <alignment horizontal="center" vertical="center" wrapText="1"/>
    </xf>
    <xf numFmtId="0" fontId="78" fillId="13" borderId="40" xfId="0" applyFont="1" applyFill="1" applyBorder="1" applyAlignment="1">
      <alignment horizontal="center" vertical="center" wrapText="1"/>
    </xf>
    <xf numFmtId="0" fontId="79" fillId="13" borderId="42" xfId="0" applyFont="1" applyFill="1" applyBorder="1" applyAlignment="1">
      <alignment horizontal="center" vertical="center" wrapText="1"/>
    </xf>
    <xf numFmtId="17" fontId="80" fillId="0" borderId="41" xfId="0" quotePrefix="1" applyNumberFormat="1" applyFont="1" applyFill="1" applyBorder="1" applyAlignment="1">
      <alignment horizontal="center" vertical="center" wrapText="1"/>
    </xf>
    <xf numFmtId="0" fontId="72" fillId="0" borderId="41" xfId="0" applyFont="1" applyBorder="1" applyAlignment="1">
      <alignment horizontal="center" vertical="center" wrapText="1"/>
    </xf>
    <xf numFmtId="17" fontId="77" fillId="0" borderId="41" xfId="0" applyNumberFormat="1" applyFont="1" applyFill="1" applyBorder="1" applyAlignment="1">
      <alignment horizontal="center" vertical="center" wrapText="1"/>
    </xf>
    <xf numFmtId="0" fontId="77" fillId="0" borderId="41" xfId="0" applyFont="1" applyFill="1" applyBorder="1" applyAlignment="1">
      <alignment horizontal="center" vertical="center" wrapText="1"/>
    </xf>
    <xf numFmtId="0" fontId="77" fillId="0" borderId="41" xfId="0" quotePrefix="1" applyFont="1" applyFill="1" applyBorder="1" applyAlignment="1">
      <alignment horizontal="left" vertical="center" wrapText="1"/>
    </xf>
    <xf numFmtId="17" fontId="77" fillId="0" borderId="41" xfId="0" quotePrefix="1" applyNumberFormat="1" applyFont="1" applyFill="1" applyBorder="1" applyAlignment="1">
      <alignment horizontal="left" vertical="center" wrapText="1"/>
    </xf>
    <xf numFmtId="17" fontId="77" fillId="4" borderId="41" xfId="0" applyNumberFormat="1" applyFont="1" applyFill="1" applyBorder="1" applyAlignment="1">
      <alignment horizontal="center" vertical="center" wrapText="1"/>
    </xf>
    <xf numFmtId="0" fontId="13" fillId="4" borderId="8" xfId="0" applyFont="1" applyFill="1" applyBorder="1" applyAlignment="1">
      <alignment horizontal="justify" vertical="center" wrapText="1"/>
    </xf>
    <xf numFmtId="0" fontId="28" fillId="0" borderId="9" xfId="0" applyFont="1" applyBorder="1" applyAlignment="1">
      <alignment horizontal="center" vertical="center" wrapText="1"/>
    </xf>
    <xf numFmtId="0" fontId="78" fillId="13" borderId="41" xfId="0" applyFont="1" applyFill="1" applyBorder="1" applyAlignment="1">
      <alignment horizontal="center" vertical="center" wrapText="1"/>
    </xf>
    <xf numFmtId="0" fontId="79" fillId="13" borderId="41" xfId="0" applyFont="1" applyFill="1" applyBorder="1" applyAlignment="1">
      <alignment horizontal="center" vertical="center" wrapText="1"/>
    </xf>
    <xf numFmtId="0" fontId="100" fillId="0" borderId="47" xfId="0" applyFont="1" applyBorder="1" applyAlignment="1">
      <alignment horizontal="justify" vertical="center" wrapText="1"/>
    </xf>
    <xf numFmtId="0" fontId="100" fillId="0" borderId="48" xfId="0" applyFont="1" applyBorder="1" applyAlignment="1">
      <alignment horizontal="justify" vertical="center" wrapText="1"/>
    </xf>
    <xf numFmtId="0" fontId="100" fillId="0" borderId="49" xfId="0" applyFont="1" applyBorder="1" applyAlignment="1">
      <alignment horizontal="justify" vertical="center" wrapText="1"/>
    </xf>
    <xf numFmtId="0" fontId="78" fillId="13" borderId="0" xfId="0" applyFont="1" applyFill="1" applyBorder="1" applyAlignment="1">
      <alignment horizontal="left" vertical="center" wrapText="1"/>
    </xf>
    <xf numFmtId="0" fontId="79" fillId="0" borderId="0" xfId="0" applyFont="1" applyBorder="1" applyAlignment="1">
      <alignment horizontal="left" vertical="center" wrapText="1"/>
    </xf>
    <xf numFmtId="0" fontId="96" fillId="12" borderId="37" xfId="0" applyFont="1" applyFill="1" applyBorder="1" applyAlignment="1">
      <alignment horizontal="center" vertical="center" wrapText="1"/>
    </xf>
    <xf numFmtId="0" fontId="78" fillId="13" borderId="44" xfId="0" applyFont="1" applyFill="1" applyBorder="1" applyAlignment="1">
      <alignment horizontal="center" vertical="center" wrapText="1"/>
    </xf>
    <xf numFmtId="0" fontId="78" fillId="13" borderId="45" xfId="0" applyFont="1" applyFill="1" applyBorder="1" applyAlignment="1">
      <alignment horizontal="center" vertical="center" wrapText="1"/>
    </xf>
    <xf numFmtId="0" fontId="78" fillId="13" borderId="46"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8" xfId="0" quotePrefix="1" applyFont="1" applyFill="1" applyBorder="1" applyAlignment="1">
      <alignment horizontal="center" vertical="center" wrapText="1"/>
    </xf>
    <xf numFmtId="0" fontId="29" fillId="0" borderId="13" xfId="0" quotePrefix="1" applyFont="1" applyFill="1" applyBorder="1" applyAlignment="1">
      <alignment horizontal="center" vertical="center" wrapText="1"/>
    </xf>
    <xf numFmtId="0" fontId="29" fillId="0" borderId="9" xfId="0" quotePrefix="1" applyFont="1" applyFill="1" applyBorder="1" applyAlignment="1">
      <alignment horizontal="center" vertical="center" wrapText="1"/>
    </xf>
    <xf numFmtId="0" fontId="29" fillId="0" borderId="4" xfId="0" quotePrefix="1" applyFont="1" applyFill="1" applyBorder="1" applyAlignment="1">
      <alignment horizontal="left" vertical="center" wrapText="1"/>
    </xf>
    <xf numFmtId="0" fontId="29" fillId="0" borderId="6" xfId="0" quotePrefix="1" applyFont="1" applyFill="1" applyBorder="1" applyAlignment="1">
      <alignment horizontal="left"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5" xfId="0" applyFont="1" applyFill="1" applyBorder="1" applyAlignment="1">
      <alignment horizontal="center" vertical="center" wrapText="1"/>
    </xf>
    <xf numFmtId="17" fontId="30" fillId="0" borderId="4" xfId="0" applyNumberFormat="1" applyFont="1" applyFill="1" applyBorder="1" applyAlignment="1">
      <alignment horizontal="center" vertical="center" wrapText="1"/>
    </xf>
    <xf numFmtId="17" fontId="30" fillId="0" borderId="6" xfId="0" applyNumberFormat="1" applyFont="1" applyFill="1" applyBorder="1" applyAlignment="1">
      <alignment horizontal="center" vertical="center" wrapText="1"/>
    </xf>
    <xf numFmtId="17" fontId="30" fillId="0" borderId="5"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3" fillId="4" borderId="4" xfId="0" applyFont="1" applyFill="1" applyBorder="1" applyAlignment="1">
      <alignment horizontal="justify" vertical="center" wrapText="1"/>
    </xf>
    <xf numFmtId="0" fontId="13" fillId="4" borderId="5" xfId="0" applyFont="1" applyFill="1" applyBorder="1" applyAlignment="1">
      <alignment horizontal="justify" vertical="center" wrapText="1"/>
    </xf>
    <xf numFmtId="0" fontId="13" fillId="4" borderId="6" xfId="0" applyFont="1" applyFill="1" applyBorder="1" applyAlignment="1">
      <alignment horizontal="justify" vertical="center" wrapText="1"/>
    </xf>
    <xf numFmtId="0" fontId="13" fillId="4" borderId="10" xfId="0" applyFont="1" applyFill="1" applyBorder="1" applyAlignment="1">
      <alignment horizontal="justify" vertical="center" wrapText="1"/>
    </xf>
    <xf numFmtId="0" fontId="13" fillId="4" borderId="11" xfId="0" applyFont="1" applyFill="1" applyBorder="1" applyAlignment="1">
      <alignment horizontal="justify" vertical="center" wrapText="1"/>
    </xf>
    <xf numFmtId="0" fontId="13" fillId="4" borderId="12" xfId="0" applyFont="1" applyFill="1" applyBorder="1" applyAlignment="1">
      <alignment horizontal="justify" vertical="center" wrapText="1"/>
    </xf>
    <xf numFmtId="0" fontId="75" fillId="13" borderId="41" xfId="0" applyFont="1" applyFill="1" applyBorder="1" applyAlignment="1">
      <alignment horizontal="center" vertical="center" wrapText="1"/>
    </xf>
    <xf numFmtId="0" fontId="76" fillId="13" borderId="41" xfId="0" applyFont="1" applyFill="1" applyBorder="1" applyAlignment="1">
      <alignment horizontal="center" vertical="center" wrapText="1"/>
    </xf>
    <xf numFmtId="0" fontId="78" fillId="14" borderId="40" xfId="0" applyFont="1" applyFill="1" applyBorder="1" applyAlignment="1">
      <alignment horizontal="center" vertical="center" wrapText="1"/>
    </xf>
    <xf numFmtId="0" fontId="79" fillId="14" borderId="42" xfId="0" applyFont="1" applyFill="1" applyBorder="1" applyAlignment="1">
      <alignment horizontal="center" vertical="center" wrapText="1"/>
    </xf>
    <xf numFmtId="0" fontId="86" fillId="14" borderId="37" xfId="0" applyFont="1" applyFill="1" applyBorder="1" applyAlignment="1">
      <alignment horizontal="center" vertical="center" wrapText="1"/>
    </xf>
    <xf numFmtId="0" fontId="87" fillId="14" borderId="39" xfId="0" applyFont="1" applyFill="1" applyBorder="1" applyAlignment="1">
      <alignment horizontal="center" vertical="center" wrapText="1"/>
    </xf>
    <xf numFmtId="0" fontId="86" fillId="13" borderId="37" xfId="0" applyFont="1" applyFill="1" applyBorder="1" applyAlignment="1">
      <alignment horizontal="center" vertical="center" wrapText="1"/>
    </xf>
    <xf numFmtId="0" fontId="87" fillId="13" borderId="39" xfId="0" applyFont="1" applyFill="1" applyBorder="1" applyAlignment="1">
      <alignment horizontal="center" vertical="center" wrapText="1"/>
    </xf>
    <xf numFmtId="0" fontId="80" fillId="0" borderId="41" xfId="0" applyFont="1" applyFill="1" applyBorder="1" applyAlignment="1">
      <alignment horizontal="center" vertical="center" wrapText="1"/>
    </xf>
    <xf numFmtId="17" fontId="77" fillId="0" borderId="41" xfId="0" applyNumberFormat="1" applyFont="1" applyFill="1" applyBorder="1" applyAlignment="1">
      <alignment horizontal="left" vertical="center" wrapText="1"/>
    </xf>
    <xf numFmtId="0" fontId="0" fillId="0" borderId="41" xfId="0" applyFill="1" applyBorder="1" applyAlignment="1">
      <alignment horizontal="left" vertical="center" wrapText="1"/>
    </xf>
    <xf numFmtId="17" fontId="80" fillId="4" borderId="41" xfId="0" quotePrefix="1" applyNumberFormat="1" applyFont="1" applyFill="1" applyBorder="1" applyAlignment="1">
      <alignment horizontal="center" vertical="center" wrapText="1"/>
    </xf>
    <xf numFmtId="0" fontId="72" fillId="4" borderId="41" xfId="0" applyFont="1" applyFill="1" applyBorder="1" applyAlignment="1">
      <alignment horizontal="center" vertical="center" wrapText="1"/>
    </xf>
    <xf numFmtId="0" fontId="77" fillId="0" borderId="41" xfId="0" quotePrefix="1" applyFont="1" applyFill="1" applyBorder="1" applyAlignment="1">
      <alignment horizontal="center" vertical="center" wrapText="1"/>
    </xf>
    <xf numFmtId="17" fontId="77" fillId="0" borderId="41" xfId="0" quotePrefix="1" applyNumberFormat="1" applyFont="1" applyFill="1" applyBorder="1" applyAlignment="1">
      <alignment horizontal="center" vertical="center" wrapText="1"/>
    </xf>
    <xf numFmtId="0" fontId="42" fillId="0" borderId="0" xfId="0" applyFont="1" applyBorder="1" applyAlignment="1">
      <alignment horizontal="center" vertical="center" wrapText="1"/>
    </xf>
    <xf numFmtId="14" fontId="26" fillId="0" borderId="6" xfId="0" applyNumberFormat="1" applyFont="1" applyFill="1" applyBorder="1" applyAlignment="1">
      <alignment horizontal="left" vertical="center" wrapText="1"/>
    </xf>
    <xf numFmtId="0" fontId="28" fillId="0" borderId="13" xfId="0" applyFont="1" applyBorder="1" applyAlignment="1">
      <alignment horizontal="center" vertical="center" wrapText="1"/>
    </xf>
    <xf numFmtId="17" fontId="81" fillId="0" borderId="41" xfId="0" quotePrefix="1" applyNumberFormat="1" applyFont="1" applyFill="1" applyBorder="1" applyAlignment="1">
      <alignment horizontal="left" vertical="center" wrapText="1"/>
    </xf>
    <xf numFmtId="0" fontId="81" fillId="0" borderId="41" xfId="0" applyFont="1" applyFill="1" applyBorder="1" applyAlignment="1">
      <alignment horizontal="center" vertical="center" wrapText="1"/>
    </xf>
    <xf numFmtId="0" fontId="90" fillId="0" borderId="41" xfId="0" applyFont="1" applyFill="1" applyBorder="1" applyAlignment="1">
      <alignment horizontal="center" vertical="center" wrapText="1"/>
    </xf>
    <xf numFmtId="0" fontId="0" fillId="0" borderId="41" xfId="0"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3" fillId="0" borderId="0" xfId="0" applyFont="1" applyAlignment="1">
      <alignment horizontal="center" vertical="center" wrapText="1"/>
    </xf>
    <xf numFmtId="0" fontId="25" fillId="2" borderId="1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45" fillId="0" borderId="0" xfId="0" applyFont="1" applyAlignment="1">
      <alignment horizontal="center" vertical="center" wrapText="1"/>
    </xf>
    <xf numFmtId="9" fontId="29" fillId="0" borderId="8" xfId="0" applyNumberFormat="1"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0" borderId="0" xfId="0" applyFont="1" applyAlignment="1">
      <alignment horizontal="center" vertical="center" wrapText="1"/>
    </xf>
  </cellXfs>
  <cellStyles count="19">
    <cellStyle name="Buena" xfId="6" builtinId="26"/>
    <cellStyle name="Hipervínculo" xfId="7" builtinId="8"/>
    <cellStyle name="Millares 2" xfId="10"/>
    <cellStyle name="Millares 2 2" xfId="11"/>
    <cellStyle name="Millares 2 2 2" xfId="12"/>
    <cellStyle name="Millares 3" xfId="13"/>
    <cellStyle name="Millares 3 2" xfId="14"/>
    <cellStyle name="Millares 3 2 2" xfId="15"/>
    <cellStyle name="Moneda [0]" xfId="18" builtinId="7"/>
    <cellStyle name="Moneda 2" xfId="3"/>
    <cellStyle name="Normal" xfId="0" builtinId="0"/>
    <cellStyle name="Normal 2" xfId="4"/>
    <cellStyle name="Normal 2 2" xfId="1"/>
    <cellStyle name="Normal 2 3" xfId="9"/>
    <cellStyle name="Normal 3" xfId="2"/>
    <cellStyle name="Normal 5" xfId="16"/>
    <cellStyle name="Porcentaje" xfId="8" builtinId="5"/>
    <cellStyle name="Porcentaje 2" xfId="5"/>
    <cellStyle name="Porcentaje 5" xfId="17"/>
  </cellStyles>
  <dxfs count="34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s>
  <tableStyles count="0" defaultTableStyle="TableStyleMedium2" defaultPivotStyle="PivotStyleLight16"/>
  <colors>
    <mruColors>
      <color rgb="FF008000"/>
      <color rgb="FF305496"/>
      <color rgb="FFFFCC00"/>
      <color rgb="FFFFB469"/>
      <color rgb="FF000000"/>
      <color rgb="FF993366"/>
      <color rgb="FFF97227"/>
      <color rgb="FFFFC840"/>
      <color rgb="FF92D050"/>
      <color rgb="FFFA79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Pinar!A1"/><Relationship Id="rId13" Type="http://schemas.openxmlformats.org/officeDocument/2006/relationships/hyperlink" Target="#PAAC!A1"/><Relationship Id="rId3" Type="http://schemas.openxmlformats.org/officeDocument/2006/relationships/hyperlink" Target="#PSPI!A1"/><Relationship Id="rId7" Type="http://schemas.openxmlformats.org/officeDocument/2006/relationships/hyperlink" Target="#'Plan de Previsi&#243;n de RRHH'!A1"/><Relationship Id="rId12" Type="http://schemas.openxmlformats.org/officeDocument/2006/relationships/hyperlink" Target="#' Plan MIPG '!A1"/><Relationship Id="rId2" Type="http://schemas.openxmlformats.org/officeDocument/2006/relationships/hyperlink" Target="#PTRSPI!A1"/><Relationship Id="rId16" Type="http://schemas.openxmlformats.org/officeDocument/2006/relationships/image" Target="../media/image2.png"/><Relationship Id="rId1" Type="http://schemas.openxmlformats.org/officeDocument/2006/relationships/hyperlink" Target="#PETI!A1"/><Relationship Id="rId6" Type="http://schemas.openxmlformats.org/officeDocument/2006/relationships/hyperlink" Target="#PETH!A1"/><Relationship Id="rId11" Type="http://schemas.openxmlformats.org/officeDocument/2006/relationships/hyperlink" Target="#PSST!A1"/><Relationship Id="rId5" Type="http://schemas.openxmlformats.org/officeDocument/2006/relationships/hyperlink" Target="#'Plan de Incentivos'!A1"/><Relationship Id="rId15" Type="http://schemas.openxmlformats.org/officeDocument/2006/relationships/image" Target="../media/image1.png"/><Relationship Id="rId10" Type="http://schemas.openxmlformats.org/officeDocument/2006/relationships/hyperlink" Target="#PAdquisiciones!A1"/><Relationship Id="rId4" Type="http://schemas.openxmlformats.org/officeDocument/2006/relationships/hyperlink" Target="#PIC!A1"/><Relationship Id="rId9" Type="http://schemas.openxmlformats.org/officeDocument/2006/relationships/hyperlink" Target="https://community.secop.gov.co/Public/App/AnnualPurchasingPlanEditPublic/View?id=15656" TargetMode="External"/><Relationship Id="rId14" Type="http://schemas.openxmlformats.org/officeDocument/2006/relationships/hyperlink" Target="#'Plan de Acci&#243;n Anual'!A1"/></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6.png"/><Relationship Id="rId1" Type="http://schemas.openxmlformats.org/officeDocument/2006/relationships/hyperlink" Target="#'Integraci&#243;n PAA'!A1"/><Relationship Id="rId4" Type="http://schemas.openxmlformats.org/officeDocument/2006/relationships/image" Target="../media/image7.png"/></Relationships>
</file>

<file path=xl/drawings/_rels/drawing1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Atenci&#243;n ciudadano'!A1"/><Relationship Id="rId7" Type="http://schemas.openxmlformats.org/officeDocument/2006/relationships/image" Target="../media/image1.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image" Target="../media/image3.png"/><Relationship Id="rId5" Type="http://schemas.openxmlformats.org/officeDocument/2006/relationships/hyperlink" Target="#'Integraci&#243;n de PAA'!A1"/><Relationship Id="rId4" Type="http://schemas.openxmlformats.org/officeDocument/2006/relationships/hyperlink" Target="https://www.findeter.gov.co/documentos/202187/programa-anti-fraude-y-corrupcion/"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9.png"/><Relationship Id="rId2" Type="http://schemas.openxmlformats.org/officeDocument/2006/relationships/hyperlink" Target="#PAAC!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tegraci&#243;n de PAA'!A1"/><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PIC!A1"/><Relationship Id="rId7" Type="http://schemas.openxmlformats.org/officeDocument/2006/relationships/image" Target="../media/image1.png"/><Relationship Id="rId2" Type="http://schemas.openxmlformats.org/officeDocument/2006/relationships/hyperlink" Target="#PSST!A1"/><Relationship Id="rId1" Type="http://schemas.openxmlformats.org/officeDocument/2006/relationships/hyperlink" Target="#'Plan de Previsi&#243;n de RRHH'!A1"/><Relationship Id="rId6" Type="http://schemas.openxmlformats.org/officeDocument/2006/relationships/image" Target="../media/image3.png"/><Relationship Id="rId5" Type="http://schemas.openxmlformats.org/officeDocument/2006/relationships/hyperlink" Target="#'Integraci&#243;n de PAA'!A1"/><Relationship Id="rId4" Type="http://schemas.openxmlformats.org/officeDocument/2006/relationships/hyperlink" Target="#'Plan de Incen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5.png"/><Relationship Id="rId2" Type="http://schemas.openxmlformats.org/officeDocument/2006/relationships/hyperlink" Target="#PETH!A1"/><Relationship Id="rId1" Type="http://schemas.openxmlformats.org/officeDocument/2006/relationships/hyperlink" Target="#'Integraci&#243;n de PA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hyperlink" Target="#'Integraci&#243;n de PAA'!A1"/><Relationship Id="rId1" Type="http://schemas.openxmlformats.org/officeDocument/2006/relationships/image" Target="../media/image2.png"/><Relationship Id="rId6"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egraci&#243;n de PAA'!A1"/><Relationship Id="rId1" Type="http://schemas.openxmlformats.org/officeDocument/2006/relationships/hyperlink" Target="#PETH!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5.png"/><Relationship Id="rId2" Type="http://schemas.openxmlformats.org/officeDocument/2006/relationships/hyperlink" Target="#'Integraci&#243;n de PAA'!A1"/><Relationship Id="rId1" Type="http://schemas.openxmlformats.org/officeDocument/2006/relationships/hyperlink" Target="#PETH!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2" name="Group 52"/>
        <xdr:cNvGrpSpPr/>
      </xdr:nvGrpSpPr>
      <xdr:grpSpPr>
        <a:xfrm>
          <a:off x="2933835" y="2784009"/>
          <a:ext cx="902081" cy="451460"/>
          <a:chOff x="3533071" y="1391773"/>
          <a:chExt cx="895277" cy="461665"/>
        </a:xfrm>
      </xdr:grpSpPr>
      <xdr:sp macro="" textlink="">
        <xdr:nvSpPr>
          <xdr:cNvPr id="3"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21</xdr:row>
      <xdr:rowOff>95250</xdr:rowOff>
    </xdr:from>
    <xdr:to>
      <xdr:col>10</xdr:col>
      <xdr:colOff>421822</xdr:colOff>
      <xdr:row>40</xdr:row>
      <xdr:rowOff>26884</xdr:rowOff>
    </xdr:to>
    <xdr:sp macro="" textlink="">
      <xdr:nvSpPr>
        <xdr:cNvPr id="8" name="TextBox 121"/>
        <xdr:cNvSpPr txBox="1"/>
      </xdr:nvSpPr>
      <xdr:spPr>
        <a:xfrm>
          <a:off x="3411311" y="4095750"/>
          <a:ext cx="4630511" cy="355113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ysClr val="windowText" lastClr="000000"/>
              </a:solidFill>
              <a:latin typeface="Arial" pitchFamily="34" charset="0"/>
              <a:cs typeface="Arial" pitchFamily="34" charset="0"/>
            </a:rPr>
            <a:t>Integración</a:t>
          </a:r>
          <a:r>
            <a:rPr lang="en-US" sz="4800" kern="0" baseline="0">
              <a:solidFill>
                <a:sysClr val="windowText" lastClr="000000"/>
              </a:solidFill>
              <a:latin typeface="Arial" pitchFamily="34" charset="0"/>
              <a:cs typeface="Arial" pitchFamily="34" charset="0"/>
            </a:rPr>
            <a:t> </a:t>
          </a:r>
        </a:p>
        <a:p>
          <a:pPr algn="ctr"/>
          <a:r>
            <a:rPr lang="en-US" sz="5200" b="1" kern="0">
              <a:solidFill>
                <a:sysClr val="windowText" lastClr="000000"/>
              </a:solidFill>
              <a:latin typeface="Arial" pitchFamily="34" charset="0"/>
              <a:cs typeface="Arial" pitchFamily="34" charset="0"/>
            </a:rPr>
            <a:t>Plan de Acción</a:t>
          </a:r>
          <a:r>
            <a:rPr lang="en-US" sz="5200" b="1" kern="0" baseline="0">
              <a:solidFill>
                <a:sysClr val="windowText" lastClr="000000"/>
              </a:solidFill>
              <a:latin typeface="Arial" pitchFamily="34" charset="0"/>
              <a:cs typeface="Arial" pitchFamily="34" charset="0"/>
            </a:rPr>
            <a:t> Anual</a:t>
          </a:r>
        </a:p>
        <a:p>
          <a:pPr algn="ctr"/>
          <a:r>
            <a:rPr lang="en-US" sz="3200" b="1" kern="0" baseline="0">
              <a:solidFill>
                <a:sysClr val="windowText" lastClr="000000"/>
              </a:solidFill>
              <a:latin typeface="Arial" pitchFamily="34" charset="0"/>
              <a:cs typeface="Arial" pitchFamily="34" charset="0"/>
            </a:rPr>
            <a:t>FINDETER</a:t>
          </a:r>
        </a:p>
        <a:p>
          <a:pPr algn="ctr"/>
          <a:r>
            <a:rPr lang="en-US" sz="3200" b="1" kern="0" baseline="0">
              <a:solidFill>
                <a:sysClr val="windowText" lastClr="000000"/>
              </a:solidFill>
              <a:latin typeface="Arial" pitchFamily="34" charset="0"/>
              <a:cs typeface="Arial" pitchFamily="34" charset="0"/>
            </a:rPr>
            <a:t>2020</a:t>
          </a:r>
          <a:endParaRPr lang="en-US" sz="3200" b="1" kern="0">
            <a:solidFill>
              <a:sysClr val="windowText" lastClr="000000"/>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 textlink="">
      <xdr:nvSpPr>
        <xdr:cNvPr id="9" name="Pentágono regular 8"/>
        <xdr:cNvSpPr/>
      </xdr:nvSpPr>
      <xdr:spPr>
        <a:xfrm rot="15941576">
          <a:off x="1096155" y="5273882"/>
          <a:ext cx="1855276" cy="1833848"/>
        </a:xfrm>
        <a:prstGeom prst="pentagon">
          <a:avLst/>
        </a:prstGeom>
        <a:solidFill>
          <a:srgbClr val="6600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 textlink="">
      <xdr:nvSpPr>
        <xdr:cNvPr id="10" name="Pentágono regular 9"/>
        <xdr:cNvSpPr/>
      </xdr:nvSpPr>
      <xdr:spPr>
        <a:xfrm rot="17270589">
          <a:off x="1343512" y="3493650"/>
          <a:ext cx="1855276" cy="1833848"/>
        </a:xfrm>
        <a:prstGeom prst="pentagon">
          <a:avLst/>
        </a:prstGeom>
        <a:solidFill>
          <a:srgbClr val="9933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11" name="Group 69">
          <a:hlinkClick xmlns:r="http://schemas.openxmlformats.org/officeDocument/2006/relationships" r:id="rId1"/>
        </xdr:cNvPr>
        <xdr:cNvGrpSpPr/>
      </xdr:nvGrpSpPr>
      <xdr:grpSpPr>
        <a:xfrm>
          <a:off x="1376614" y="5362893"/>
          <a:ext cx="1506420" cy="748563"/>
          <a:chOff x="3158608" y="1658473"/>
          <a:chExt cx="1206048" cy="762170"/>
        </a:xfrm>
      </xdr:grpSpPr>
      <xdr:sp macro="" textlink="">
        <xdr:nvSpPr>
          <xdr:cNvPr id="1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 textlink="">
        <xdr:nvSpPr>
          <xdr:cNvPr id="13" name="TextBox 121">
            <a:hlinkClick xmlns:r="http://schemas.openxmlformats.org/officeDocument/2006/relationships" r:id="rId1"/>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
        <xdr:nvCxnSpPr>
          <xdr:cNvPr id="1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15" name="Group 69"/>
        <xdr:cNvGrpSpPr/>
      </xdr:nvGrpSpPr>
      <xdr:grpSpPr>
        <a:xfrm>
          <a:off x="1608937" y="3482305"/>
          <a:ext cx="1506420" cy="748563"/>
          <a:chOff x="3158608" y="1658473"/>
          <a:chExt cx="1206048" cy="762170"/>
        </a:xfrm>
      </xdr:grpSpPr>
      <xdr:sp macro="" textlink="">
        <xdr:nvSpPr>
          <xdr:cNvPr id="16"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 textlink="">
        <xdr:nvSpPr>
          <xdr:cNvPr id="17" name="TextBox 121">
            <a:hlinkClick xmlns:r="http://schemas.openxmlformats.org/officeDocument/2006/relationships" r:id="rId2"/>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
        <xdr:nvCxnSpPr>
          <xdr:cNvPr id="18"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9" name="Grupo 18">
          <a:hlinkClick xmlns:r="http://schemas.openxmlformats.org/officeDocument/2006/relationships" r:id="rId3"/>
        </xdr:cNvPr>
        <xdr:cNvGrpSpPr/>
      </xdr:nvGrpSpPr>
      <xdr:grpSpPr>
        <a:xfrm>
          <a:off x="2344147" y="1938521"/>
          <a:ext cx="1862080" cy="1803232"/>
          <a:chOff x="2333942" y="1972539"/>
          <a:chExt cx="1855276" cy="1833848"/>
        </a:xfrm>
      </xdr:grpSpPr>
      <xdr:sp macro="" textlink="">
        <xdr:nvSpPr>
          <xdr:cNvPr id="20" name="Pentágono regular 19"/>
          <xdr:cNvSpPr/>
        </xdr:nvSpPr>
        <xdr:spPr>
          <a:xfrm rot="19035689">
            <a:off x="2333942" y="1972539"/>
            <a:ext cx="1855276" cy="1833848"/>
          </a:xfrm>
          <a:prstGeom prst="pentagon">
            <a:avLst/>
          </a:prstGeom>
          <a:solidFill>
            <a:srgbClr val="66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1" name="Group 69"/>
          <xdr:cNvGrpSpPr/>
        </xdr:nvGrpSpPr>
        <xdr:grpSpPr>
          <a:xfrm>
            <a:off x="2543427" y="2190027"/>
            <a:ext cx="1499617" cy="762170"/>
            <a:chOff x="3158608" y="1658473"/>
            <a:chExt cx="1206048" cy="762170"/>
          </a:xfrm>
        </xdr:grpSpPr>
        <xdr:sp macro="" textlink="">
          <xdr:nvSpPr>
            <xdr:cNvPr id="2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 textlink="">
          <xdr:nvSpPr>
            <xdr:cNvPr id="2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
          <xdr:nvCxnSpPr>
            <xdr:cNvPr id="2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244929</xdr:colOff>
      <xdr:row>43</xdr:row>
      <xdr:rowOff>81643</xdr:rowOff>
    </xdr:from>
    <xdr:to>
      <xdr:col>10</xdr:col>
      <xdr:colOff>576205</xdr:colOff>
      <xdr:row>53</xdr:row>
      <xdr:rowOff>10491</xdr:rowOff>
    </xdr:to>
    <xdr:grpSp>
      <xdr:nvGrpSpPr>
        <xdr:cNvPr id="5" name="4 Grupo"/>
        <xdr:cNvGrpSpPr/>
      </xdr:nvGrpSpPr>
      <xdr:grpSpPr>
        <a:xfrm>
          <a:off x="6368143" y="8126866"/>
          <a:ext cx="1862080" cy="1799830"/>
          <a:chOff x="6340929" y="8273143"/>
          <a:chExt cx="1855276" cy="1833848"/>
        </a:xfrm>
      </xdr:grpSpPr>
      <xdr:sp macro="" textlink="">
        <xdr:nvSpPr>
          <xdr:cNvPr id="26" name="Pentágono regular 25"/>
          <xdr:cNvSpPr/>
        </xdr:nvSpPr>
        <xdr:spPr>
          <a:xfrm rot="8926205">
            <a:off x="6340929" y="8273143"/>
            <a:ext cx="1855276" cy="1833848"/>
          </a:xfrm>
          <a:prstGeom prst="pentagon">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7" name="Grupo 26"/>
          <xdr:cNvGrpSpPr/>
        </xdr:nvGrpSpPr>
        <xdr:grpSpPr>
          <a:xfrm>
            <a:off x="6484810" y="8408722"/>
            <a:ext cx="1499617" cy="822921"/>
            <a:chOff x="6504313" y="8407904"/>
            <a:chExt cx="1499617" cy="822921"/>
          </a:xfrm>
        </xdr:grpSpPr>
        <xdr:sp macro="" textlink="">
          <xdr:nvSpPr>
            <xdr:cNvPr id="28" name="TextBox 70"/>
            <xdr:cNvSpPr txBox="1"/>
          </xdr:nvSpPr>
          <xdr:spPr>
            <a:xfrm>
              <a:off x="6931510" y="8407904"/>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ysClr val="windowText" lastClr="000000"/>
                  </a:solidFill>
                  <a:latin typeface="Arial" pitchFamily="34" charset="0"/>
                  <a:cs typeface="Arial" pitchFamily="34" charset="0"/>
                </a:rPr>
                <a:t>07</a:t>
              </a:r>
            </a:p>
          </xdr:txBody>
        </xdr:sp>
        <xdr:sp macro="" textlink="">
          <xdr:nvSpPr>
            <xdr:cNvPr id="29" name="TextBox 121">
              <a:hlinkClick xmlns:r="http://schemas.openxmlformats.org/officeDocument/2006/relationships" r:id="rId4"/>
            </xdr:cNvPr>
            <xdr:cNvSpPr txBox="1"/>
          </xdr:nvSpPr>
          <xdr:spPr>
            <a:xfrm>
              <a:off x="6504313" y="8959820"/>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ysClr val="windowText" lastClr="000000"/>
                  </a:solidFill>
                  <a:latin typeface="Arial" pitchFamily="34" charset="0"/>
                  <a:cs typeface="Arial" pitchFamily="34" charset="0"/>
                </a:rPr>
                <a:t>Plan Institucional</a:t>
              </a:r>
              <a:r>
                <a:rPr lang="en-US" sz="1300" b="1" kern="0" baseline="0">
                  <a:solidFill>
                    <a:sysClr val="windowText" lastClr="000000"/>
                  </a:solidFill>
                  <a:latin typeface="Arial" pitchFamily="34" charset="0"/>
                  <a:cs typeface="Arial" pitchFamily="34" charset="0"/>
                </a:rPr>
                <a:t> de Capacitación</a:t>
              </a:r>
              <a:endParaRPr lang="en-US" sz="1300" b="1" kern="0">
                <a:solidFill>
                  <a:sysClr val="windowText" lastClr="000000"/>
                </a:solidFill>
                <a:latin typeface="Arial" pitchFamily="34" charset="0"/>
                <a:cs typeface="Arial" pitchFamily="34" charset="0"/>
              </a:endParaRPr>
            </a:p>
          </xdr:txBody>
        </xdr:sp>
        <xdr:cxnSp macro="">
          <xdr:nvCxnSpPr>
            <xdr:cNvPr id="30" name="Straight Connector 72"/>
            <xdr:cNvCxnSpPr/>
          </xdr:nvCxnSpPr>
          <xdr:spPr>
            <a:xfrm>
              <a:off x="6602562" y="8945831"/>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31" name="Grupo 30">
          <a:hlinkClick xmlns:r="http://schemas.openxmlformats.org/officeDocument/2006/relationships" r:id="rId5"/>
        </xdr:cNvPr>
        <xdr:cNvGrpSpPr/>
      </xdr:nvGrpSpPr>
      <xdr:grpSpPr>
        <a:xfrm>
          <a:off x="4619625" y="8596313"/>
          <a:ext cx="1862079" cy="1799830"/>
          <a:chOff x="4624654" y="8760048"/>
          <a:chExt cx="1855276" cy="1833848"/>
        </a:xfrm>
      </xdr:grpSpPr>
      <xdr:sp macro="" textlink="">
        <xdr:nvSpPr>
          <xdr:cNvPr id="32" name="Pentágono regular 31"/>
          <xdr:cNvSpPr/>
        </xdr:nvSpPr>
        <xdr:spPr>
          <a:xfrm rot="10800000">
            <a:off x="4624654" y="8760048"/>
            <a:ext cx="1855276" cy="1833848"/>
          </a:xfrm>
          <a:prstGeom prst="pentagon">
            <a:avLst/>
          </a:prstGeom>
          <a:solidFill>
            <a:srgbClr val="CC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3" name="Group 69"/>
          <xdr:cNvGrpSpPr/>
        </xdr:nvGrpSpPr>
        <xdr:grpSpPr>
          <a:xfrm>
            <a:off x="4870244" y="8799097"/>
            <a:ext cx="1499617" cy="762170"/>
            <a:chOff x="3158608" y="1658473"/>
            <a:chExt cx="1206048" cy="762170"/>
          </a:xfrm>
        </xdr:grpSpPr>
        <xdr:sp macro="" textlink="">
          <xdr:nvSpPr>
            <xdr:cNvPr id="3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35" name="TextBox 121">
              <a:hlinkClick xmlns:r="http://schemas.openxmlformats.org/officeDocument/2006/relationships" r:id="rId5"/>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3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37" name="Grupo 36">
          <a:hlinkClick xmlns:r="http://schemas.openxmlformats.org/officeDocument/2006/relationships" r:id="rId6"/>
        </xdr:cNvPr>
        <xdr:cNvGrpSpPr/>
      </xdr:nvGrpSpPr>
      <xdr:grpSpPr>
        <a:xfrm>
          <a:off x="8514670" y="5347607"/>
          <a:ext cx="1840651" cy="1821258"/>
          <a:chOff x="8489891" y="5449376"/>
          <a:chExt cx="1833848" cy="1855276"/>
        </a:xfrm>
      </xdr:grpSpPr>
      <xdr:sp macro="" textlink="">
        <xdr:nvSpPr>
          <xdr:cNvPr id="38" name="Pentágono regular 37"/>
          <xdr:cNvSpPr/>
        </xdr:nvSpPr>
        <xdr:spPr>
          <a:xfrm rot="5983563">
            <a:off x="8479177" y="5460090"/>
            <a:ext cx="1855276" cy="1833848"/>
          </a:xfrm>
          <a:prstGeom prst="pentagon">
            <a:avLst/>
          </a:prstGeom>
          <a:solidFill>
            <a:srgbClr val="99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9" name="Group 69"/>
          <xdr:cNvGrpSpPr/>
        </xdr:nvGrpSpPr>
        <xdr:grpSpPr>
          <a:xfrm rot="5400000">
            <a:off x="8558697" y="5604453"/>
            <a:ext cx="1483035" cy="1499617"/>
            <a:chOff x="3116366" y="1720576"/>
            <a:chExt cx="1192712" cy="1499617"/>
          </a:xfrm>
        </xdr:grpSpPr>
        <xdr:sp macro="" textlink="">
          <xdr:nvSpPr>
            <xdr:cNvPr id="40" name="TextBox 70"/>
            <xdr:cNvSpPr txBox="1"/>
          </xdr:nvSpPr>
          <xdr:spPr>
            <a:xfrm rot="16200000">
              <a:off x="2973929" y="2234339"/>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ysClr val="windowText" lastClr="000000"/>
                  </a:solidFill>
                  <a:latin typeface="Arial" pitchFamily="34" charset="0"/>
                  <a:cs typeface="Arial" pitchFamily="34" charset="0"/>
                </a:rPr>
                <a:t>05</a:t>
              </a:r>
            </a:p>
          </xdr:txBody>
        </xdr:sp>
        <xdr:sp macro="" textlink="">
          <xdr:nvSpPr>
            <xdr:cNvPr id="41" name="TextBox 121">
              <a:hlinkClick xmlns:r="http://schemas.openxmlformats.org/officeDocument/2006/relationships" r:id="rId7"/>
            </xdr:cNvPr>
            <xdr:cNvSpPr txBox="1"/>
          </xdr:nvSpPr>
          <xdr:spPr>
            <a:xfrm rot="16200000">
              <a:off x="3136671" y="2047786"/>
              <a:ext cx="1499617" cy="845197"/>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ysClr val="windowText" lastClr="000000"/>
                  </a:solidFill>
                  <a:latin typeface="Arial" pitchFamily="34" charset="0"/>
                  <a:cs typeface="Arial" pitchFamily="34" charset="0"/>
                </a:rPr>
                <a:t>Plan</a:t>
              </a:r>
              <a:r>
                <a:rPr lang="en-US" sz="1300" b="1" kern="0" baseline="0">
                  <a:solidFill>
                    <a:sysClr val="windowText" lastClr="000000"/>
                  </a:solidFill>
                  <a:latin typeface="Arial" pitchFamily="34" charset="0"/>
                  <a:cs typeface="Arial" pitchFamily="34" charset="0"/>
                </a:rPr>
                <a:t> de Previsión de Recursos Humano y Plan de Vacantes</a:t>
              </a:r>
              <a:endParaRPr lang="en-US" sz="1300" b="1" kern="0">
                <a:solidFill>
                  <a:sysClr val="windowText" lastClr="000000"/>
                </a:solidFill>
                <a:latin typeface="Arial" pitchFamily="34" charset="0"/>
                <a:cs typeface="Arial" pitchFamily="34" charset="0"/>
              </a:endParaRPr>
            </a:p>
          </xdr:txBody>
        </xdr:sp>
        <xdr:cxnSp macro="">
          <xdr:nvCxnSpPr>
            <xdr:cNvPr id="42" name="Straight Connector 72"/>
            <xdr:cNvCxnSpPr/>
          </xdr:nvCxnSpPr>
          <xdr:spPr>
            <a:xfrm rot="16200000">
              <a:off x="2931451" y="2475433"/>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43" name="Grupo 42">
          <a:hlinkClick xmlns:r="http://schemas.openxmlformats.org/officeDocument/2006/relationships" r:id="rId6"/>
        </xdr:cNvPr>
        <xdr:cNvGrpSpPr/>
      </xdr:nvGrpSpPr>
      <xdr:grpSpPr>
        <a:xfrm>
          <a:off x="8388803" y="3582080"/>
          <a:ext cx="1844053" cy="1824660"/>
          <a:chOff x="8432967" y="3675101"/>
          <a:chExt cx="1833848" cy="1855276"/>
        </a:xfrm>
      </xdr:grpSpPr>
      <xdr:sp macro="" textlink="">
        <xdr:nvSpPr>
          <xdr:cNvPr id="44" name="Pentágono regular 43"/>
          <xdr:cNvSpPr/>
        </xdr:nvSpPr>
        <xdr:spPr>
          <a:xfrm rot="4547856">
            <a:off x="8422253" y="3685815"/>
            <a:ext cx="1855276" cy="1833848"/>
          </a:xfrm>
          <a:prstGeom prst="pentagon">
            <a:avLst/>
          </a:prstGeom>
          <a:solidFill>
            <a:srgbClr val="008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5" name="Group 69"/>
          <xdr:cNvGrpSpPr/>
        </xdr:nvGrpSpPr>
        <xdr:grpSpPr>
          <a:xfrm rot="4762351">
            <a:off x="8672489" y="3752685"/>
            <a:ext cx="1146743" cy="1499617"/>
            <a:chOff x="3170574" y="1761016"/>
            <a:chExt cx="922252" cy="1499617"/>
          </a:xfrm>
        </xdr:grpSpPr>
        <xdr:sp macro="" textlink="">
          <xdr:nvSpPr>
            <xdr:cNvPr id="46" name="TextBox 70"/>
            <xdr:cNvSpPr txBox="1"/>
          </xdr:nvSpPr>
          <xdr:spPr>
            <a:xfrm rot="16837649">
              <a:off x="3028137" y="2176701"/>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7" name="TextBox 121"/>
            <xdr:cNvSpPr txBox="1"/>
          </xdr:nvSpPr>
          <xdr:spPr>
            <a:xfrm rot="16837649">
              <a:off x="3074607" y="2242415"/>
              <a:ext cx="1499617" cy="5368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a:t>
              </a:r>
              <a:r>
                <a:rPr lang="en-US" sz="1300" b="1" kern="0" baseline="0">
                  <a:solidFill>
                    <a:schemeClr val="bg1"/>
                  </a:solidFill>
                  <a:latin typeface="Arial" pitchFamily="34" charset="0"/>
                  <a:cs typeface="Arial" pitchFamily="34" charset="0"/>
                </a:rPr>
                <a:t>  de Talento Humano</a:t>
              </a:r>
              <a:endParaRPr lang="en-US" sz="1300" b="1" kern="0">
                <a:solidFill>
                  <a:schemeClr val="bg1"/>
                </a:solidFill>
                <a:latin typeface="Arial" pitchFamily="34" charset="0"/>
                <a:cs typeface="Arial" pitchFamily="34" charset="0"/>
              </a:endParaRPr>
            </a:p>
          </xdr:txBody>
        </xdr:sp>
        <xdr:cxnSp macro="">
          <xdr:nvCxnSpPr>
            <xdr:cNvPr id="48" name="Straight Connector 72"/>
            <xdr:cNvCxnSpPr/>
          </xdr:nvCxnSpPr>
          <xdr:spPr>
            <a:xfrm rot="16837649">
              <a:off x="2954923" y="243733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530678</xdr:colOff>
      <xdr:row>6</xdr:row>
      <xdr:rowOff>95250</xdr:rowOff>
    </xdr:from>
    <xdr:to>
      <xdr:col>10</xdr:col>
      <xdr:colOff>99954</xdr:colOff>
      <xdr:row>16</xdr:row>
      <xdr:rowOff>24098</xdr:rowOff>
    </xdr:to>
    <xdr:grpSp>
      <xdr:nvGrpSpPr>
        <xdr:cNvPr id="49" name="Grupo 48">
          <a:hlinkClick xmlns:r="http://schemas.openxmlformats.org/officeDocument/2006/relationships" r:id="rId8"/>
        </xdr:cNvPr>
        <xdr:cNvGrpSpPr/>
      </xdr:nvGrpSpPr>
      <xdr:grpSpPr>
        <a:xfrm>
          <a:off x="5888491" y="1217839"/>
          <a:ext cx="1865481" cy="1799830"/>
          <a:chOff x="5877243" y="1183581"/>
          <a:chExt cx="1855276" cy="1833848"/>
        </a:xfrm>
      </xdr:grpSpPr>
      <xdr:sp macro="" textlink="">
        <xdr:nvSpPr>
          <xdr:cNvPr id="50" name="Pentágono regular 49"/>
          <xdr:cNvSpPr/>
        </xdr:nvSpPr>
        <xdr:spPr>
          <a:xfrm rot="939102">
            <a:off x="5877243" y="1183581"/>
            <a:ext cx="1855276" cy="1833848"/>
          </a:xfrm>
          <a:prstGeom prst="pentagon">
            <a:avLst/>
          </a:prstGeom>
          <a:solidFill>
            <a:srgbClr val="0099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1" name="Group 69"/>
          <xdr:cNvGrpSpPr/>
        </xdr:nvGrpSpPr>
        <xdr:grpSpPr>
          <a:xfrm>
            <a:off x="6113753" y="1365582"/>
            <a:ext cx="1206048" cy="1555086"/>
            <a:chOff x="3158611" y="1644867"/>
            <a:chExt cx="1206048" cy="1555086"/>
          </a:xfrm>
        </xdr:grpSpPr>
        <xdr:sp macro="" textlink="">
          <xdr:nvSpPr>
            <xdr:cNvPr id="52" name="TextBox 70"/>
            <xdr:cNvSpPr txBox="1"/>
          </xdr:nvSpPr>
          <xdr:spPr>
            <a:xfrm>
              <a:off x="3593027" y="1644867"/>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3" name="TextBox 121"/>
            <xdr:cNvSpPr txBox="1"/>
          </xdr:nvSpPr>
          <xdr:spPr>
            <a:xfrm>
              <a:off x="3158611" y="2149024"/>
              <a:ext cx="1206048" cy="105092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5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55" name="Grupo 54">
          <a:hlinkClick xmlns:r="http://schemas.openxmlformats.org/officeDocument/2006/relationships" r:id="rId9"/>
        </xdr:cNvPr>
        <xdr:cNvGrpSpPr/>
      </xdr:nvGrpSpPr>
      <xdr:grpSpPr>
        <a:xfrm>
          <a:off x="7446509" y="2085294"/>
          <a:ext cx="1865481" cy="1803232"/>
          <a:chOff x="7458390" y="2134958"/>
          <a:chExt cx="1855276" cy="1833848"/>
        </a:xfrm>
      </xdr:grpSpPr>
      <xdr:sp macro="" textlink="">
        <xdr:nvSpPr>
          <xdr:cNvPr id="56" name="Pentágono regular 55"/>
          <xdr:cNvSpPr/>
        </xdr:nvSpPr>
        <xdr:spPr>
          <a:xfrm rot="2684975">
            <a:off x="7458390" y="2134958"/>
            <a:ext cx="1855276" cy="1833848"/>
          </a:xfrm>
          <a:prstGeom prst="pentagon">
            <a:avLst/>
          </a:prstGeom>
          <a:solidFill>
            <a:srgbClr val="0099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7" name="Group 69"/>
          <xdr:cNvGrpSpPr/>
        </xdr:nvGrpSpPr>
        <xdr:grpSpPr>
          <a:xfrm rot="2532194">
            <a:off x="7631373" y="2439938"/>
            <a:ext cx="1524407" cy="1144133"/>
            <a:chOff x="3138673" y="1768852"/>
            <a:chExt cx="1225985" cy="1144133"/>
          </a:xfrm>
        </xdr:grpSpPr>
        <xdr:sp macro="" textlink="">
          <xdr:nvSpPr>
            <xdr:cNvPr id="58" name="TextBox 70"/>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59" name="TextBox 121">
              <a:hlinkClick xmlns:r="http://schemas.openxmlformats.org/officeDocument/2006/relationships" r:id="rId10"/>
            </xdr:cNvPr>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60" name="Straight Connector 72"/>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61" name="Grupo 60">
          <a:hlinkClick xmlns:r="http://schemas.openxmlformats.org/officeDocument/2006/relationships" r:id="rId6"/>
        </xdr:cNvPr>
        <xdr:cNvGrpSpPr/>
      </xdr:nvGrpSpPr>
      <xdr:grpSpPr>
        <a:xfrm>
          <a:off x="7776482" y="6858000"/>
          <a:ext cx="1840651" cy="1821258"/>
          <a:chOff x="7744813" y="6954800"/>
          <a:chExt cx="1833848" cy="1855276"/>
        </a:xfrm>
      </xdr:grpSpPr>
      <xdr:sp macro="" textlink="">
        <xdr:nvSpPr>
          <xdr:cNvPr id="62" name="Pentágono regular 61"/>
          <xdr:cNvSpPr/>
        </xdr:nvSpPr>
        <xdr:spPr>
          <a:xfrm rot="3322644">
            <a:off x="7734099" y="6965514"/>
            <a:ext cx="1855276" cy="1833848"/>
          </a:xfrm>
          <a:prstGeom prst="pentag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3" name="Group 69"/>
          <xdr:cNvGrpSpPr/>
        </xdr:nvGrpSpPr>
        <xdr:grpSpPr>
          <a:xfrm rot="18494381">
            <a:off x="8083178" y="7163454"/>
            <a:ext cx="1115374" cy="1499617"/>
            <a:chOff x="3346612" y="1721696"/>
            <a:chExt cx="897032" cy="1499617"/>
          </a:xfrm>
        </xdr:grpSpPr>
        <xdr:sp macro="" textlink="">
          <xdr:nvSpPr>
            <xdr:cNvPr id="64" name="TextBox 70"/>
            <xdr:cNvSpPr txBox="1"/>
          </xdr:nvSpPr>
          <xdr:spPr>
            <a:xfrm rot="3105619">
              <a:off x="3729919" y="1973424"/>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ysClr val="windowText" lastClr="000000"/>
                  </a:solidFill>
                  <a:latin typeface="Arial" pitchFamily="34" charset="0"/>
                  <a:cs typeface="Arial" pitchFamily="34" charset="0"/>
                </a:rPr>
                <a:t>06</a:t>
              </a:r>
            </a:p>
          </xdr:txBody>
        </xdr:sp>
        <xdr:sp macro="" textlink="">
          <xdr:nvSpPr>
            <xdr:cNvPr id="65" name="TextBox 121">
              <a:hlinkClick xmlns:r="http://schemas.openxmlformats.org/officeDocument/2006/relationships" r:id="rId11"/>
            </xdr:cNvPr>
            <xdr:cNvSpPr txBox="1"/>
          </xdr:nvSpPr>
          <xdr:spPr>
            <a:xfrm rot="3105619">
              <a:off x="2890580" y="2177728"/>
              <a:ext cx="1499617" cy="58755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ysClr val="windowText" lastClr="000000"/>
                  </a:solidFill>
                  <a:latin typeface="Arial" pitchFamily="34" charset="0"/>
                  <a:ea typeface="+mn-ea"/>
                  <a:cs typeface="Arial" pitchFamily="34" charset="0"/>
                </a:rPr>
                <a:t>Plan de Trabajo Anual en Seguridad y Salud en el Trabajo </a:t>
              </a:r>
              <a:endParaRPr lang="es-CO" sz="1300" b="1" kern="0">
                <a:solidFill>
                  <a:sysClr val="windowText" lastClr="000000"/>
                </a:solidFill>
                <a:latin typeface="Arial" pitchFamily="34" charset="0"/>
                <a:ea typeface="+mn-ea"/>
                <a:cs typeface="Arial" pitchFamily="34" charset="0"/>
              </a:endParaRPr>
            </a:p>
          </xdr:txBody>
        </xdr:sp>
        <xdr:cxnSp macro="">
          <xdr:nvCxnSpPr>
            <xdr:cNvPr id="66" name="Straight Connector 72"/>
            <xdr:cNvCxnSpPr/>
          </xdr:nvCxnSpPr>
          <xdr:spPr>
            <a:xfrm rot="3105619">
              <a:off x="3318361" y="2308835"/>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639535</xdr:colOff>
      <xdr:row>43</xdr:row>
      <xdr:rowOff>122464</xdr:rowOff>
    </xdr:from>
    <xdr:to>
      <xdr:col>6</xdr:col>
      <xdr:colOff>118016</xdr:colOff>
      <xdr:row>53</xdr:row>
      <xdr:rowOff>51312</xdr:rowOff>
    </xdr:to>
    <xdr:grpSp>
      <xdr:nvGrpSpPr>
        <xdr:cNvPr id="67" name="Grupo 66">
          <a:hlinkClick xmlns:r="http://schemas.openxmlformats.org/officeDocument/2006/relationships" r:id="rId6"/>
        </xdr:cNvPr>
        <xdr:cNvGrpSpPr/>
      </xdr:nvGrpSpPr>
      <xdr:grpSpPr>
        <a:xfrm>
          <a:off x="2935740" y="8167687"/>
          <a:ext cx="1774687" cy="1799830"/>
          <a:chOff x="2857500" y="8273143"/>
          <a:chExt cx="1855276" cy="1833848"/>
        </a:xfrm>
      </xdr:grpSpPr>
      <xdr:sp macro="" textlink="">
        <xdr:nvSpPr>
          <xdr:cNvPr id="68" name="Pentágono regular 67"/>
          <xdr:cNvSpPr/>
        </xdr:nvSpPr>
        <xdr:spPr>
          <a:xfrm rot="12680438">
            <a:off x="2857500" y="8273143"/>
            <a:ext cx="1855276" cy="1833848"/>
          </a:xfrm>
          <a:prstGeom prst="pentagon">
            <a:avLst/>
          </a:prstGeom>
          <a:solidFill>
            <a:srgbClr val="CC33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9" name="Group 69"/>
          <xdr:cNvGrpSpPr/>
        </xdr:nvGrpSpPr>
        <xdr:grpSpPr>
          <a:xfrm rot="1957005">
            <a:off x="3186946" y="8400408"/>
            <a:ext cx="1499617" cy="764928"/>
            <a:chOff x="3069790" y="1710265"/>
            <a:chExt cx="1206048" cy="764928"/>
          </a:xfrm>
        </xdr:grpSpPr>
        <xdr:sp macro="" textlink="">
          <xdr:nvSpPr>
            <xdr:cNvPr id="70" name="TextBox 70"/>
            <xdr:cNvSpPr txBox="1"/>
          </xdr:nvSpPr>
          <xdr:spPr>
            <a:xfrm rot="19642995">
              <a:off x="3290574" y="1710265"/>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71" name="TextBox 121">
              <a:hlinkClick xmlns:r="http://schemas.openxmlformats.org/officeDocument/2006/relationships" r:id="rId12"/>
            </xdr:cNvPr>
            <xdr:cNvSpPr txBox="1"/>
          </xdr:nvSpPr>
          <xdr:spPr>
            <a:xfrm rot="19642995">
              <a:off x="3069790" y="220418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del</a:t>
              </a:r>
              <a:r>
                <a:rPr lang="en-US" sz="1300" b="1" kern="0" baseline="0">
                  <a:solidFill>
                    <a:schemeClr val="bg1"/>
                  </a:solidFill>
                  <a:latin typeface="Arial" pitchFamily="34" charset="0"/>
                  <a:cs typeface="Arial" pitchFamily="34" charset="0"/>
                </a:rPr>
                <a:t> Modelo Integrado de Planeación y Gestión</a:t>
              </a:r>
              <a:endParaRPr lang="en-US" sz="1300" b="1" kern="0">
                <a:solidFill>
                  <a:schemeClr val="bg1"/>
                </a:solidFill>
                <a:latin typeface="Arial" pitchFamily="34" charset="0"/>
                <a:cs typeface="Arial" pitchFamily="34" charset="0"/>
              </a:endParaRPr>
            </a:p>
          </xdr:txBody>
        </xdr:sp>
        <xdr:cxnSp macro="">
          <xdr:nvCxnSpPr>
            <xdr:cNvPr id="72" name="Straight Connector 72"/>
            <xdr:cNvCxnSpPr/>
          </xdr:nvCxnSpPr>
          <xdr:spPr>
            <a:xfrm rot="19642995">
              <a:off x="3148820" y="2191006"/>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73" name="Grupo 72">
          <a:hlinkClick xmlns:r="http://schemas.openxmlformats.org/officeDocument/2006/relationships" r:id="rId13"/>
        </xdr:cNvPr>
        <xdr:cNvGrpSpPr/>
      </xdr:nvGrpSpPr>
      <xdr:grpSpPr>
        <a:xfrm>
          <a:off x="1680482" y="6867379"/>
          <a:ext cx="1840651" cy="1821258"/>
          <a:chOff x="1607901" y="6443503"/>
          <a:chExt cx="1833848" cy="1855276"/>
        </a:xfrm>
      </xdr:grpSpPr>
      <xdr:sp macro="" textlink="">
        <xdr:nvSpPr>
          <xdr:cNvPr id="74" name="Pentágono regular 73"/>
          <xdr:cNvSpPr/>
        </xdr:nvSpPr>
        <xdr:spPr>
          <a:xfrm rot="14460895">
            <a:off x="1597187" y="6454217"/>
            <a:ext cx="1855276" cy="1833848"/>
          </a:xfrm>
          <a:prstGeom prst="pentagon">
            <a:avLst/>
          </a:prstGeom>
          <a:solidFill>
            <a:srgbClr val="99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rot="3681421">
            <a:off x="2152089" y="6299178"/>
            <a:ext cx="660705" cy="1499617"/>
            <a:chOff x="3236100" y="1713341"/>
            <a:chExt cx="531364" cy="1499617"/>
          </a:xfrm>
        </xdr:grpSpPr>
        <xdr:sp macro="" textlink="">
          <xdr:nvSpPr>
            <xdr:cNvPr id="76" name="TextBox 70"/>
            <xdr:cNvSpPr txBox="1"/>
          </xdr:nvSpPr>
          <xdr:spPr>
            <a:xfrm rot="17918579">
              <a:off x="3093663" y="202322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77" name="TextBox 121"/>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78" name="Straight Connector 72"/>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79" name="Grupo 78">
          <a:hlinkClick xmlns:r="http://schemas.openxmlformats.org/officeDocument/2006/relationships" r:id="rId14"/>
        </xdr:cNvPr>
        <xdr:cNvGrpSpPr/>
      </xdr:nvGrpSpPr>
      <xdr:grpSpPr>
        <a:xfrm>
          <a:off x="4001634" y="1170214"/>
          <a:ext cx="1862080" cy="1803230"/>
          <a:chOff x="3983124" y="1143000"/>
          <a:chExt cx="1855276" cy="1833846"/>
        </a:xfrm>
      </xdr:grpSpPr>
      <xdr:sp macro="" textlink="">
        <xdr:nvSpPr>
          <xdr:cNvPr id="80" name="Pentágono regular 79"/>
          <xdr:cNvSpPr/>
        </xdr:nvSpPr>
        <xdr:spPr>
          <a:xfrm rot="20815131">
            <a:off x="3983124" y="1143000"/>
            <a:ext cx="1855276" cy="1833846"/>
          </a:xfrm>
          <a:prstGeom prst="pentagon">
            <a:avLst/>
          </a:prstGeom>
          <a:solidFill>
            <a:srgbClr val="3333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81" name="Group 69"/>
          <xdr:cNvGrpSpPr/>
        </xdr:nvGrpSpPr>
        <xdr:grpSpPr>
          <a:xfrm>
            <a:off x="4295549" y="1391900"/>
            <a:ext cx="1206048" cy="1320873"/>
            <a:chOff x="3158610" y="1658473"/>
            <a:chExt cx="1206048" cy="1320874"/>
          </a:xfrm>
        </xdr:grpSpPr>
        <xdr:sp macro="" textlink="">
          <xdr:nvSpPr>
            <xdr:cNvPr id="8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83" name="TextBox 121"/>
            <xdr:cNvSpPr txBox="1"/>
          </xdr:nvSpPr>
          <xdr:spPr>
            <a:xfrm>
              <a:off x="3158610" y="2311857"/>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8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5</xdr:col>
      <xdr:colOff>678295</xdr:colOff>
      <xdr:row>6</xdr:row>
      <xdr:rowOff>71475</xdr:rowOff>
    </xdr:to>
    <xdr:pic>
      <xdr:nvPicPr>
        <xdr:cNvPr id="86" name="Imagen 98"/>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0" y="0"/>
          <a:ext cx="4488295" cy="1214475"/>
        </a:xfrm>
        <a:prstGeom prst="rect">
          <a:avLst/>
        </a:prstGeom>
      </xdr:spPr>
    </xdr:pic>
    <xdr:clientData/>
  </xdr:twoCellAnchor>
  <xdr:twoCellAnchor>
    <xdr:from>
      <xdr:col>0</xdr:col>
      <xdr:colOff>577273</xdr:colOff>
      <xdr:row>58</xdr:row>
      <xdr:rowOff>115454</xdr:rowOff>
    </xdr:from>
    <xdr:to>
      <xdr:col>14</xdr:col>
      <xdr:colOff>635000</xdr:colOff>
      <xdr:row>60</xdr:row>
      <xdr:rowOff>173182</xdr:rowOff>
    </xdr:to>
    <xdr:sp macro="" textlink="">
      <xdr:nvSpPr>
        <xdr:cNvPr id="88" name="CuadroTexto 99"/>
        <xdr:cNvSpPr txBox="1"/>
      </xdr:nvSpPr>
      <xdr:spPr>
        <a:xfrm>
          <a:off x="577273" y="11164454"/>
          <a:ext cx="10725727" cy="43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latin typeface="Arial" panose="020B0604020202020204" pitchFamily="34" charset="0"/>
              <a:cs typeface="Arial" panose="020B0604020202020204" pitchFamily="34" charset="0"/>
            </a:rPr>
            <a:t>Para ver las actividades programadas para cada uno</a:t>
          </a:r>
          <a:r>
            <a:rPr lang="es-CO" sz="1800" baseline="0">
              <a:latin typeface="Arial" panose="020B0604020202020204" pitchFamily="34" charset="0"/>
              <a:cs typeface="Arial" panose="020B0604020202020204" pitchFamily="34" charset="0"/>
            </a:rPr>
            <a:t> de los planes</a:t>
          </a:r>
          <a:r>
            <a:rPr lang="es-CO" sz="1800">
              <a:latin typeface="Arial" panose="020B0604020202020204" pitchFamily="34" charset="0"/>
              <a:cs typeface="Arial" panose="020B0604020202020204" pitchFamily="34" charset="0"/>
            </a:rPr>
            <a:t>, dar clic sobre cada botón.</a:t>
          </a:r>
        </a:p>
      </xdr:txBody>
    </xdr:sp>
    <xdr:clientData/>
  </xdr:twoCellAnchor>
  <xdr:twoCellAnchor editAs="oneCell">
    <xdr:from>
      <xdr:col>11</xdr:col>
      <xdr:colOff>502226</xdr:colOff>
      <xdr:row>0</xdr:row>
      <xdr:rowOff>121227</xdr:rowOff>
    </xdr:from>
    <xdr:to>
      <xdr:col>14</xdr:col>
      <xdr:colOff>665512</xdr:colOff>
      <xdr:row>5</xdr:row>
      <xdr:rowOff>175657</xdr:rowOff>
    </xdr:to>
    <xdr:pic>
      <xdr:nvPicPr>
        <xdr:cNvPr id="87" name="86 Imagen"/>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884226" y="121227"/>
          <a:ext cx="2449286"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271716</xdr:colOff>
      <xdr:row>9</xdr:row>
      <xdr:rowOff>877</xdr:rowOff>
    </xdr:from>
    <xdr:to>
      <xdr:col>3</xdr:col>
      <xdr:colOff>520325</xdr:colOff>
      <xdr:row>9</xdr:row>
      <xdr:rowOff>216831</xdr:rowOff>
    </xdr:to>
    <xdr:sp macro="" textlink="">
      <xdr:nvSpPr>
        <xdr:cNvPr id="3" name="Rectángulo 8">
          <a:hlinkClick xmlns:r="http://schemas.openxmlformats.org/officeDocument/2006/relationships" r:id="rId1"/>
        </xdr:cNvPr>
        <xdr:cNvSpPr/>
      </xdr:nvSpPr>
      <xdr:spPr>
        <a:xfrm>
          <a:off x="500316" y="3839452"/>
          <a:ext cx="1420184" cy="215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2</xdr:col>
      <xdr:colOff>176493</xdr:colOff>
      <xdr:row>1</xdr:row>
      <xdr:rowOff>85725</xdr:rowOff>
    </xdr:from>
    <xdr:to>
      <xdr:col>3</xdr:col>
      <xdr:colOff>667286</xdr:colOff>
      <xdr:row>9</xdr:row>
      <xdr:rowOff>37627</xdr:rowOff>
    </xdr:to>
    <xdr:pic>
      <xdr:nvPicPr>
        <xdr:cNvPr id="4" name="3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405093" y="2095500"/>
          <a:ext cx="1662368" cy="1666401"/>
        </a:xfrm>
        <a:prstGeom prst="rect">
          <a:avLst/>
        </a:prstGeom>
      </xdr:spPr>
    </xdr:pic>
    <xdr:clientData/>
  </xdr:twoCellAnchor>
  <xdr:twoCellAnchor>
    <xdr:from>
      <xdr:col>2</xdr:col>
      <xdr:colOff>0</xdr:colOff>
      <xdr:row>1</xdr:row>
      <xdr:rowOff>0</xdr:rowOff>
    </xdr:from>
    <xdr:to>
      <xdr:col>39</xdr:col>
      <xdr:colOff>710045</xdr:colOff>
      <xdr:row>12</xdr:row>
      <xdr:rowOff>69197</xdr:rowOff>
    </xdr:to>
    <xdr:sp macro="" textlink="">
      <xdr:nvSpPr>
        <xdr:cNvPr id="6" name="Rectángulo redondeado 5"/>
        <xdr:cNvSpPr/>
      </xdr:nvSpPr>
      <xdr:spPr>
        <a:xfrm>
          <a:off x="242455" y="155864"/>
          <a:ext cx="33805090" cy="2441788"/>
        </a:xfrm>
        <a:prstGeom prst="roundRect">
          <a:avLst/>
        </a:prstGeom>
        <a:noFill/>
        <a:ln w="3810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35</xdr:col>
      <xdr:colOff>1273293</xdr:colOff>
      <xdr:row>3</xdr:row>
      <xdr:rowOff>55111</xdr:rowOff>
    </xdr:from>
    <xdr:to>
      <xdr:col>39</xdr:col>
      <xdr:colOff>587585</xdr:colOff>
      <xdr:row>8</xdr:row>
      <xdr:rowOff>123543</xdr:rowOff>
    </xdr:to>
    <xdr:pic>
      <xdr:nvPicPr>
        <xdr:cNvPr id="7"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363384" y="661247"/>
          <a:ext cx="4561701" cy="1090205"/>
        </a:xfrm>
        <a:prstGeom prst="rect">
          <a:avLst/>
        </a:prstGeom>
      </xdr:spPr>
    </xdr:pic>
    <xdr:clientData/>
  </xdr:twoCellAnchor>
  <xdr:twoCellAnchor editAs="oneCell">
    <xdr:from>
      <xdr:col>3</xdr:col>
      <xdr:colOff>1095375</xdr:colOff>
      <xdr:row>2</xdr:row>
      <xdr:rowOff>190500</xdr:rowOff>
    </xdr:from>
    <xdr:to>
      <xdr:col>9</xdr:col>
      <xdr:colOff>220436</xdr:colOff>
      <xdr:row>7</xdr:row>
      <xdr:rowOff>130630</xdr:rowOff>
    </xdr:to>
    <xdr:pic>
      <xdr:nvPicPr>
        <xdr:cNvPr id="9" name="8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95550" y="419100"/>
          <a:ext cx="2449286"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80228</xdr:colOff>
      <xdr:row>0</xdr:row>
      <xdr:rowOff>81644</xdr:rowOff>
    </xdr:from>
    <xdr:to>
      <xdr:col>2</xdr:col>
      <xdr:colOff>134626</xdr:colOff>
      <xdr:row>6</xdr:row>
      <xdr:rowOff>176893</xdr:rowOff>
    </xdr:to>
    <xdr:pic>
      <xdr:nvPicPr>
        <xdr:cNvPr id="8" name="Imagen 7">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478" y="81644"/>
          <a:ext cx="1864148" cy="15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244930</xdr:colOff>
      <xdr:row>1</xdr:row>
      <xdr:rowOff>204110</xdr:rowOff>
    </xdr:from>
    <xdr:to>
      <xdr:col>3</xdr:col>
      <xdr:colOff>491947</xdr:colOff>
      <xdr:row>6</xdr:row>
      <xdr:rowOff>64069</xdr:rowOff>
    </xdr:to>
    <xdr:pic>
      <xdr:nvPicPr>
        <xdr:cNvPr id="9" name="Imagen 8">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49930" y="449039"/>
          <a:ext cx="2002338" cy="1084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244928</xdr:colOff>
      <xdr:row>7</xdr:row>
      <xdr:rowOff>122464</xdr:rowOff>
    </xdr:from>
    <xdr:to>
      <xdr:col>1</xdr:col>
      <xdr:colOff>1660070</xdr:colOff>
      <xdr:row>7</xdr:row>
      <xdr:rowOff>639536</xdr:rowOff>
    </xdr:to>
    <xdr:sp macro="" textlink="">
      <xdr:nvSpPr>
        <xdr:cNvPr id="10" name="Rectángulo 9">
          <a:hlinkClick xmlns:r="http://schemas.openxmlformats.org/officeDocument/2006/relationships" r:id="rId1"/>
        </xdr:cNvPr>
        <xdr:cNvSpPr/>
      </xdr:nvSpPr>
      <xdr:spPr>
        <a:xfrm>
          <a:off x="340178" y="1891393"/>
          <a:ext cx="1415142" cy="5170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2</xdr:col>
      <xdr:colOff>408214</xdr:colOff>
      <xdr:row>7</xdr:row>
      <xdr:rowOff>54430</xdr:rowOff>
    </xdr:from>
    <xdr:to>
      <xdr:col>3</xdr:col>
      <xdr:colOff>163286</xdr:colOff>
      <xdr:row>8</xdr:row>
      <xdr:rowOff>40822</xdr:rowOff>
    </xdr:to>
    <xdr:sp macro="" textlink="">
      <xdr:nvSpPr>
        <xdr:cNvPr id="2" name="Rectángulo 1">
          <a:hlinkClick xmlns:r="http://schemas.openxmlformats.org/officeDocument/2006/relationships" r:id="rId3"/>
        </xdr:cNvPr>
        <xdr:cNvSpPr/>
      </xdr:nvSpPr>
      <xdr:spPr>
        <a:xfrm>
          <a:off x="2313214" y="1768930"/>
          <a:ext cx="1510393" cy="6123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Estratégico de Talento Humano</a:t>
          </a:r>
          <a:endParaRPr lang="es-CO" sz="1000" b="1">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708448</xdr:colOff>
      <xdr:row>10</xdr:row>
      <xdr:rowOff>151754</xdr:rowOff>
    </xdr:from>
    <xdr:to>
      <xdr:col>11</xdr:col>
      <xdr:colOff>310226</xdr:colOff>
      <xdr:row>20</xdr:row>
      <xdr:rowOff>143097</xdr:rowOff>
    </xdr:to>
    <xdr:sp macro="" textlink="">
      <xdr:nvSpPr>
        <xdr:cNvPr id="63" name="Freeform 6"/>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10</xdr:row>
      <xdr:rowOff>158600</xdr:rowOff>
    </xdr:from>
    <xdr:to>
      <xdr:col>11</xdr:col>
      <xdr:colOff>310226</xdr:colOff>
      <xdr:row>20</xdr:row>
      <xdr:rowOff>79200</xdr:rowOff>
    </xdr:to>
    <xdr:sp macro="" textlink="">
      <xdr:nvSpPr>
        <xdr:cNvPr id="64" name="Freeform 7"/>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2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18</xdr:row>
      <xdr:rowOff>176091</xdr:rowOff>
    </xdr:from>
    <xdr:to>
      <xdr:col>12</xdr:col>
      <xdr:colOff>5414</xdr:colOff>
      <xdr:row>29</xdr:row>
      <xdr:rowOff>53381</xdr:rowOff>
    </xdr:to>
    <xdr:sp macro="" textlink="">
      <xdr:nvSpPr>
        <xdr:cNvPr id="65" name="Freeform 8"/>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18</xdr:row>
      <xdr:rowOff>178373</xdr:rowOff>
    </xdr:from>
    <xdr:to>
      <xdr:col>11</xdr:col>
      <xdr:colOff>508149</xdr:colOff>
      <xdr:row>29</xdr:row>
      <xdr:rowOff>53381</xdr:rowOff>
    </xdr:to>
    <xdr:sp macro="" textlink="">
      <xdr:nvSpPr>
        <xdr:cNvPr id="66" name="Freeform 9"/>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26</xdr:row>
      <xdr:rowOff>176468</xdr:rowOff>
    </xdr:from>
    <xdr:to>
      <xdr:col>11</xdr:col>
      <xdr:colOff>182909</xdr:colOff>
      <xdr:row>36</xdr:row>
      <xdr:rowOff>130158</xdr:rowOff>
    </xdr:to>
    <xdr:sp macro="" textlink="">
      <xdr:nvSpPr>
        <xdr:cNvPr id="67" name="Freeform 10"/>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27</xdr:row>
      <xdr:rowOff>66979</xdr:rowOff>
    </xdr:from>
    <xdr:to>
      <xdr:col>11</xdr:col>
      <xdr:colOff>177122</xdr:colOff>
      <xdr:row>36</xdr:row>
      <xdr:rowOff>130157</xdr:rowOff>
    </xdr:to>
    <xdr:sp macro="" textlink="">
      <xdr:nvSpPr>
        <xdr:cNvPr id="68" name="Freeform 11"/>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10</xdr:row>
      <xdr:rowOff>151754</xdr:rowOff>
    </xdr:from>
    <xdr:to>
      <xdr:col>5</xdr:col>
      <xdr:colOff>355494</xdr:colOff>
      <xdr:row>20</xdr:row>
      <xdr:rowOff>143097</xdr:rowOff>
    </xdr:to>
    <xdr:sp macro="" textlink="">
      <xdr:nvSpPr>
        <xdr:cNvPr id="69" name="Freeform 12"/>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10</xdr:row>
      <xdr:rowOff>158600</xdr:rowOff>
    </xdr:from>
    <xdr:to>
      <xdr:col>5</xdr:col>
      <xdr:colOff>275630</xdr:colOff>
      <xdr:row>20</xdr:row>
      <xdr:rowOff>79200</xdr:rowOff>
    </xdr:to>
    <xdr:sp macro="" textlink="">
      <xdr:nvSpPr>
        <xdr:cNvPr id="70" name="Freeform 13">
          <a:hlinkClick xmlns:r="http://schemas.openxmlformats.org/officeDocument/2006/relationships" r:id="rId1"/>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18</xdr:row>
      <xdr:rowOff>176091</xdr:rowOff>
    </xdr:from>
    <xdr:to>
      <xdr:col>4</xdr:col>
      <xdr:colOff>563082</xdr:colOff>
      <xdr:row>29</xdr:row>
      <xdr:rowOff>53381</xdr:rowOff>
    </xdr:to>
    <xdr:sp macro="" textlink="">
      <xdr:nvSpPr>
        <xdr:cNvPr id="71" name="Freeform 14"/>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18</xdr:row>
      <xdr:rowOff>178373</xdr:rowOff>
    </xdr:from>
    <xdr:to>
      <xdr:col>4</xdr:col>
      <xdr:colOff>293399</xdr:colOff>
      <xdr:row>29</xdr:row>
      <xdr:rowOff>53381</xdr:rowOff>
    </xdr:to>
    <xdr:sp macro="" textlink="">
      <xdr:nvSpPr>
        <xdr:cNvPr id="72" name="Freeform 15">
          <a:hlinkClick xmlns:r="http://schemas.openxmlformats.org/officeDocument/2006/relationships" r:id="rId2"/>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26</xdr:row>
      <xdr:rowOff>176468</xdr:rowOff>
    </xdr:from>
    <xdr:to>
      <xdr:col>5</xdr:col>
      <xdr:colOff>519849</xdr:colOff>
      <xdr:row>36</xdr:row>
      <xdr:rowOff>130158</xdr:rowOff>
    </xdr:to>
    <xdr:sp macro="" textlink="">
      <xdr:nvSpPr>
        <xdr:cNvPr id="73" name="Freeform 16"/>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27</xdr:row>
      <xdr:rowOff>66979</xdr:rowOff>
    </xdr:from>
    <xdr:to>
      <xdr:col>5</xdr:col>
      <xdr:colOff>456190</xdr:colOff>
      <xdr:row>36</xdr:row>
      <xdr:rowOff>130157</xdr:rowOff>
    </xdr:to>
    <xdr:sp macro="" textlink="">
      <xdr:nvSpPr>
        <xdr:cNvPr id="74" name="Freeform 17"/>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18</xdr:row>
      <xdr:rowOff>73624</xdr:rowOff>
    </xdr:from>
    <xdr:to>
      <xdr:col>9</xdr:col>
      <xdr:colOff>495300</xdr:colOff>
      <xdr:row>24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11</xdr:row>
      <xdr:rowOff>164634</xdr:rowOff>
    </xdr:from>
    <xdr:to>
      <xdr:col>5</xdr:col>
      <xdr:colOff>8907</xdr:colOff>
      <xdr:row>18</xdr:row>
      <xdr:rowOff>36489</xdr:rowOff>
    </xdr:to>
    <xdr:grpSp>
      <xdr:nvGrpSpPr>
        <xdr:cNvPr id="78" name="Group 52"/>
        <xdr:cNvGrpSpPr/>
      </xdr:nvGrpSpPr>
      <xdr:grpSpPr>
        <a:xfrm>
          <a:off x="2558694" y="3885734"/>
          <a:ext cx="1260213" cy="1205355"/>
          <a:chOff x="3168135" y="1391773"/>
          <a:chExt cx="1260213" cy="1205355"/>
        </a:xfrm>
      </xdr:grpSpPr>
      <xdr:sp macro=""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hlinkClick xmlns:r="http://schemas.openxmlformats.org/officeDocument/2006/relationships" r:id="rId1"/>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20</xdr:row>
      <xdr:rowOff>83832</xdr:rowOff>
    </xdr:from>
    <xdr:to>
      <xdr:col>4</xdr:col>
      <xdr:colOff>304800</xdr:colOff>
      <xdr:row>25</xdr:row>
      <xdr:rowOff>116393</xdr:rowOff>
    </xdr:to>
    <xdr:grpSp>
      <xdr:nvGrpSpPr>
        <xdr:cNvPr id="79" name="Group 53"/>
        <xdr:cNvGrpSpPr/>
      </xdr:nvGrpSpPr>
      <xdr:grpSpPr>
        <a:xfrm>
          <a:off x="1962150" y="5519432"/>
          <a:ext cx="1390650" cy="985061"/>
          <a:chOff x="3055067" y="1448923"/>
          <a:chExt cx="1390650" cy="985061"/>
        </a:xfrm>
      </xdr:grpSpPr>
      <xdr:sp macro=""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hlinkClick xmlns:r="http://schemas.openxmlformats.org/officeDocument/2006/relationships" r:id="rId2"/>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29</xdr:row>
      <xdr:rowOff>3034</xdr:rowOff>
    </xdr:from>
    <xdr:to>
      <xdr:col>5</xdr:col>
      <xdr:colOff>176444</xdr:colOff>
      <xdr:row>33</xdr:row>
      <xdr:rowOff>178470</xdr:rowOff>
    </xdr:to>
    <xdr:grpSp>
      <xdr:nvGrpSpPr>
        <xdr:cNvPr id="80" name="Group 57"/>
        <xdr:cNvGrpSpPr/>
      </xdr:nvGrpSpPr>
      <xdr:grpSpPr>
        <a:xfrm>
          <a:off x="2780396" y="7216634"/>
          <a:ext cx="1206048" cy="937436"/>
          <a:chOff x="3158610" y="1658473"/>
          <a:chExt cx="1206048" cy="937436"/>
        </a:xfrm>
      </xdr:grpSpPr>
      <xdr:sp macro=""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12</xdr:row>
      <xdr:rowOff>12234</xdr:rowOff>
    </xdr:from>
    <xdr:to>
      <xdr:col>11</xdr:col>
      <xdr:colOff>85725</xdr:colOff>
      <xdr:row>19</xdr:row>
      <xdr:rowOff>9134</xdr:rowOff>
    </xdr:to>
    <xdr:grpSp>
      <xdr:nvGrpSpPr>
        <xdr:cNvPr id="81" name="Group 61"/>
        <xdr:cNvGrpSpPr/>
      </xdr:nvGrpSpPr>
      <xdr:grpSpPr>
        <a:xfrm>
          <a:off x="7689305" y="3923834"/>
          <a:ext cx="1362620" cy="1330400"/>
          <a:chOff x="3152071" y="1420348"/>
          <a:chExt cx="1362620" cy="1330400"/>
        </a:xfrm>
      </xdr:grpSpPr>
      <xdr:sp macr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20</xdr:row>
      <xdr:rowOff>17157</xdr:rowOff>
    </xdr:from>
    <xdr:to>
      <xdr:col>11</xdr:col>
      <xdr:colOff>587989</xdr:colOff>
      <xdr:row>27</xdr:row>
      <xdr:rowOff>94259</xdr:rowOff>
    </xdr:to>
    <xdr:grpSp>
      <xdr:nvGrpSpPr>
        <xdr:cNvPr id="82" name="Group 65"/>
        <xdr:cNvGrpSpPr/>
      </xdr:nvGrpSpPr>
      <xdr:grpSpPr>
        <a:xfrm>
          <a:off x="8175625" y="5452757"/>
          <a:ext cx="1378564" cy="1474102"/>
          <a:chOff x="3071819" y="1382248"/>
          <a:chExt cx="1378564" cy="1410602"/>
        </a:xfrm>
      </xdr:grpSpPr>
      <xdr:sp macro="" textlink="">
        <xdr:nvSpPr>
          <xdr:cNvPr id="87"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29</xdr:row>
      <xdr:rowOff>3034</xdr:rowOff>
    </xdr:from>
    <xdr:to>
      <xdr:col>10</xdr:col>
      <xdr:colOff>507527</xdr:colOff>
      <xdr:row>33</xdr:row>
      <xdr:rowOff>178470</xdr:rowOff>
    </xdr:to>
    <xdr:grpSp>
      <xdr:nvGrpSpPr>
        <xdr:cNvPr id="83" name="Group 69"/>
        <xdr:cNvGrpSpPr/>
      </xdr:nvGrpSpPr>
      <xdr:grpSpPr>
        <a:xfrm>
          <a:off x="7505679" y="7216634"/>
          <a:ext cx="1206048" cy="937436"/>
          <a:chOff x="3158610" y="1658473"/>
          <a:chExt cx="1206048" cy="937436"/>
        </a:xfrm>
      </xdr:grpSpPr>
      <xdr:sp macro="" textlink="">
        <xdr:nvSpPr>
          <xdr:cNvPr id="8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247650</xdr:colOff>
      <xdr:row>27</xdr:row>
      <xdr:rowOff>85725</xdr:rowOff>
    </xdr:from>
    <xdr:to>
      <xdr:col>5</xdr:col>
      <xdr:colOff>476250</xdr:colOff>
      <xdr:row>36</xdr:row>
      <xdr:rowOff>123825</xdr:rowOff>
    </xdr:to>
    <xdr:sp macro="[0]!Hoja6.Rendición_de_Cuentas" textlink="">
      <xdr:nvSpPr>
        <xdr:cNvPr id="114" name="Elipse 113"/>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10</xdr:row>
      <xdr:rowOff>171450</xdr:rowOff>
    </xdr:from>
    <xdr:to>
      <xdr:col>11</xdr:col>
      <xdr:colOff>180975</xdr:colOff>
      <xdr:row>20</xdr:row>
      <xdr:rowOff>28575</xdr:rowOff>
    </xdr:to>
    <xdr:sp macro="[0]!Hoja8.Atención_al_Ciudadano" textlink="">
      <xdr:nvSpPr>
        <xdr:cNvPr id="115" name="Elipse 114">
          <a:hlinkClick xmlns:r="http://schemas.openxmlformats.org/officeDocument/2006/relationships" r:id="rId3"/>
        </xdr:cNvPr>
        <xdr:cNvSpPr/>
      </xdr:nvSpPr>
      <xdr:spPr>
        <a:xfrm>
          <a:off x="6858000" y="933450"/>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19</xdr:row>
      <xdr:rowOff>152400</xdr:rowOff>
    </xdr:from>
    <xdr:to>
      <xdr:col>11</xdr:col>
      <xdr:colOff>752475</xdr:colOff>
      <xdr:row>28</xdr:row>
      <xdr:rowOff>9525</xdr:rowOff>
    </xdr:to>
    <xdr:sp macro="[0]!Hoja7.Transparencia" textlink="">
      <xdr:nvSpPr>
        <xdr:cNvPr id="116" name="Elipse 115"/>
        <xdr:cNvSpPr/>
      </xdr:nvSpPr>
      <xdr:spPr>
        <a:xfrm>
          <a:off x="7362825" y="2628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27</xdr:row>
      <xdr:rowOff>57150</xdr:rowOff>
    </xdr:from>
    <xdr:to>
      <xdr:col>11</xdr:col>
      <xdr:colOff>66675</xdr:colOff>
      <xdr:row>36</xdr:row>
      <xdr:rowOff>76200</xdr:rowOff>
    </xdr:to>
    <xdr:sp macro="[0]!Hoja9.Otras" textlink="">
      <xdr:nvSpPr>
        <xdr:cNvPr id="117" name="Elipse 116"/>
        <xdr:cNvSpPr/>
      </xdr:nvSpPr>
      <xdr:spPr>
        <a:xfrm>
          <a:off x="6677025" y="40576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247650</xdr:colOff>
      <xdr:row>5</xdr:row>
      <xdr:rowOff>9525</xdr:rowOff>
    </xdr:from>
    <xdr:to>
      <xdr:col>14</xdr:col>
      <xdr:colOff>409575</xdr:colOff>
      <xdr:row>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inmerso en el Plan de Acción Anual de la Entidad. Para ver las actividades programadas por componente del Plan Anticorrupción y de Atención al Ciudadano, haga clic a continuación sobre cada botón.</a:t>
          </a:r>
        </a:p>
      </xdr:txBody>
    </xdr:sp>
    <xdr:clientData/>
  </xdr:twoCellAnchor>
  <xdr:twoCellAnchor>
    <xdr:from>
      <xdr:col>0</xdr:col>
      <xdr:colOff>581025</xdr:colOff>
      <xdr:row>42</xdr:row>
      <xdr:rowOff>171449</xdr:rowOff>
    </xdr:from>
    <xdr:to>
      <xdr:col>14</xdr:col>
      <xdr:colOff>47625</xdr:colOff>
      <xdr:row>47</xdr:row>
      <xdr:rowOff>142874</xdr:rowOff>
    </xdr:to>
    <xdr:sp macro="" textlink="">
      <xdr:nvSpPr>
        <xdr:cNvPr id="50" name="CuadroTexto 49">
          <a:hlinkClick xmlns:r="http://schemas.openxmlformats.org/officeDocument/2006/relationships" r:id="rId4"/>
        </xdr:cNvPr>
        <xdr:cNvSpPr txBox="1"/>
      </xdr:nvSpPr>
      <xdr:spPr>
        <a:xfrm>
          <a:off x="2105025" y="11791949"/>
          <a:ext cx="10134600" cy="923925"/>
        </a:xfrm>
        <a:prstGeom prst="rect">
          <a:avLst/>
        </a:prstGeom>
        <a:solidFill>
          <a:srgbClr val="00447C"/>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a:t>
          </a:r>
          <a:r>
            <a:rPr lang="es-CO" sz="1800" b="1" baseline="0">
              <a:solidFill>
                <a:schemeClr val="bg1"/>
              </a:solidFill>
              <a:latin typeface="Arial" panose="020B0604020202020204" pitchFamily="34" charset="0"/>
              <a:cs typeface="Arial" panose="020B0604020202020204" pitchFamily="34" charset="0"/>
            </a:rPr>
            <a:t>Programa Antifraude y Corrupción </a:t>
          </a:r>
          <a:r>
            <a:rPr lang="es-CO" sz="1800" baseline="0">
              <a:solidFill>
                <a:schemeClr val="bg1"/>
              </a:solidFill>
              <a:latin typeface="Arial" panose="020B0604020202020204" pitchFamily="34" charset="0"/>
              <a:cs typeface="Arial" panose="020B0604020202020204" pitchFamily="34" charset="0"/>
            </a:rPr>
            <a:t>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142875</xdr:colOff>
      <xdr:row>1</xdr:row>
      <xdr:rowOff>381000</xdr:rowOff>
    </xdr:from>
    <xdr:to>
      <xdr:col>2</xdr:col>
      <xdr:colOff>34017</xdr:colOff>
      <xdr:row>1</xdr:row>
      <xdr:rowOff>657225</xdr:rowOff>
    </xdr:to>
    <xdr:sp macro="" textlink="">
      <xdr:nvSpPr>
        <xdr:cNvPr id="46" name="Rectángulo 45">
          <a:hlinkClick xmlns:r="http://schemas.openxmlformats.org/officeDocument/2006/relationships" r:id="rId5"/>
        </xdr:cNvPr>
        <xdr:cNvSpPr/>
      </xdr:nvSpPr>
      <xdr:spPr>
        <a:xfrm>
          <a:off x="142875" y="1762125"/>
          <a:ext cx="1415142"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67235</xdr:colOff>
      <xdr:row>0</xdr:row>
      <xdr:rowOff>21291</xdr:rowOff>
    </xdr:from>
    <xdr:to>
      <xdr:col>2</xdr:col>
      <xdr:colOff>200561</xdr:colOff>
      <xdr:row>1</xdr:row>
      <xdr:rowOff>345227</xdr:rowOff>
    </xdr:to>
    <xdr:pic>
      <xdr:nvPicPr>
        <xdr:cNvPr id="48" name="47 Imagen">
          <a:hlinkClick xmlns:r="http://schemas.openxmlformats.org/officeDocument/2006/relationships" r:id="rId5"/>
        </xdr:cNvPr>
        <xdr:cNvPicPr>
          <a:picLocks noChangeAspect="1"/>
        </xdr:cNvPicPr>
      </xdr:nvPicPr>
      <xdr:blipFill rotWithShape="1">
        <a:blip xmlns:r="http://schemas.openxmlformats.org/officeDocument/2006/relationships" r:embed="rId6"/>
        <a:srcRect l="5804" t="22926" r="57942" b="7796"/>
        <a:stretch/>
      </xdr:blipFill>
      <xdr:spPr>
        <a:xfrm>
          <a:off x="67235" y="21291"/>
          <a:ext cx="1657326" cy="1705061"/>
        </a:xfrm>
        <a:prstGeom prst="rect">
          <a:avLst/>
        </a:prstGeom>
      </xdr:spPr>
    </xdr:pic>
    <xdr:clientData/>
  </xdr:twoCellAnchor>
  <xdr:twoCellAnchor>
    <xdr:from>
      <xdr:col>0</xdr:col>
      <xdr:colOff>0</xdr:colOff>
      <xdr:row>0</xdr:row>
      <xdr:rowOff>1</xdr:rowOff>
    </xdr:from>
    <xdr:to>
      <xdr:col>14</xdr:col>
      <xdr:colOff>704850</xdr:colOff>
      <xdr:row>2</xdr:row>
      <xdr:rowOff>51539</xdr:rowOff>
    </xdr:to>
    <xdr:sp macro="" textlink="">
      <xdr:nvSpPr>
        <xdr:cNvPr id="47" name="Rectángulo redondeado 49"/>
        <xdr:cNvSpPr/>
      </xdr:nvSpPr>
      <xdr:spPr>
        <a:xfrm>
          <a:off x="0" y="1"/>
          <a:ext cx="11372850" cy="2213713"/>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16384</xdr:col>
      <xdr:colOff>2758627</xdr:colOff>
      <xdr:row>0</xdr:row>
      <xdr:rowOff>761997</xdr:rowOff>
    </xdr:from>
    <xdr:to>
      <xdr:col>16384</xdr:col>
      <xdr:colOff>758829</xdr:colOff>
      <xdr:row>1</xdr:row>
      <xdr:rowOff>271158</xdr:rowOff>
    </xdr:to>
    <xdr:pic>
      <xdr:nvPicPr>
        <xdr:cNvPr id="51" name="Imagen 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188627" y="761997"/>
          <a:ext cx="3619048" cy="890286"/>
        </a:xfrm>
        <a:prstGeom prst="rect">
          <a:avLst/>
        </a:prstGeom>
      </xdr:spPr>
    </xdr:pic>
    <xdr:clientData/>
  </xdr:twoCellAnchor>
  <xdr:twoCellAnchor editAs="oneCell">
    <xdr:from>
      <xdr:col>11</xdr:col>
      <xdr:colOff>384612</xdr:colOff>
      <xdr:row>0</xdr:row>
      <xdr:rowOff>628651</xdr:rowOff>
    </xdr:from>
    <xdr:to>
      <xdr:col>14</xdr:col>
      <xdr:colOff>638295</xdr:colOff>
      <xdr:row>0</xdr:row>
      <xdr:rowOff>1253413</xdr:rowOff>
    </xdr:to>
    <xdr:pic>
      <xdr:nvPicPr>
        <xdr:cNvPr id="52" name="Imagen 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338112" y="628651"/>
          <a:ext cx="2539683" cy="624762"/>
        </a:xfrm>
        <a:prstGeom prst="rect">
          <a:avLst/>
        </a:prstGeom>
      </xdr:spPr>
    </xdr:pic>
    <xdr:clientData/>
  </xdr:twoCellAnchor>
  <xdr:twoCellAnchor editAs="oneCell">
    <xdr:from>
      <xdr:col>2</xdr:col>
      <xdr:colOff>285751</xdr:colOff>
      <xdr:row>0</xdr:row>
      <xdr:rowOff>666751</xdr:rowOff>
    </xdr:from>
    <xdr:to>
      <xdr:col>4</xdr:col>
      <xdr:colOff>392227</xdr:colOff>
      <xdr:row>0</xdr:row>
      <xdr:rowOff>1215322</xdr:rowOff>
    </xdr:to>
    <xdr:pic>
      <xdr:nvPicPr>
        <xdr:cNvPr id="54" name="53 Image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09751" y="666751"/>
          <a:ext cx="1630476" cy="548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177237</xdr:colOff>
      <xdr:row>6</xdr:row>
      <xdr:rowOff>161925</xdr:rowOff>
    </xdr:from>
    <xdr:to>
      <xdr:col>1</xdr:col>
      <xdr:colOff>1998405</xdr:colOff>
      <xdr:row>7</xdr:row>
      <xdr:rowOff>266700</xdr:rowOff>
    </xdr:to>
    <xdr:sp macro="" textlink="">
      <xdr:nvSpPr>
        <xdr:cNvPr id="4" name="Rectángulo 3">
          <a:hlinkClick xmlns:r="http://schemas.openxmlformats.org/officeDocument/2006/relationships" r:id="rId1"/>
        </xdr:cNvPr>
        <xdr:cNvSpPr/>
      </xdr:nvSpPr>
      <xdr:spPr>
        <a:xfrm>
          <a:off x="278090" y="1685925"/>
          <a:ext cx="1821168" cy="3961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2</xdr:col>
      <xdr:colOff>181529</xdr:colOff>
      <xdr:row>6</xdr:row>
      <xdr:rowOff>93194</xdr:rowOff>
    </xdr:from>
    <xdr:to>
      <xdr:col>3</xdr:col>
      <xdr:colOff>1165405</xdr:colOff>
      <xdr:row>7</xdr:row>
      <xdr:rowOff>321470</xdr:rowOff>
    </xdr:to>
    <xdr:sp macro="" textlink="">
      <xdr:nvSpPr>
        <xdr:cNvPr id="7" name="Rectángulo 6">
          <a:hlinkClick xmlns:r="http://schemas.openxmlformats.org/officeDocument/2006/relationships" r:id="rId2"/>
        </xdr:cNvPr>
        <xdr:cNvSpPr/>
      </xdr:nvSpPr>
      <xdr:spPr>
        <a:xfrm flipH="1">
          <a:off x="2324654" y="1617194"/>
          <a:ext cx="1293439" cy="5140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Volver</a:t>
          </a:r>
          <a:r>
            <a:rPr lang="es-CO" sz="800" b="1" baseline="0">
              <a:latin typeface="Arial" panose="020B0604020202020204" pitchFamily="34" charset="0"/>
              <a:cs typeface="Arial" panose="020B0604020202020204" pitchFamily="34" charset="0"/>
            </a:rPr>
            <a:t> al Plan Anticorrupción y de Atención al Ciudadano</a:t>
          </a:r>
          <a:endParaRPr lang="es-CO" sz="800" b="1">
            <a:latin typeface="Arial" panose="020B0604020202020204" pitchFamily="34" charset="0"/>
            <a:cs typeface="Arial" panose="020B0604020202020204" pitchFamily="34" charset="0"/>
          </a:endParaRPr>
        </a:p>
      </xdr:txBody>
    </xdr:sp>
    <xdr:clientData/>
  </xdr:twoCellAnchor>
  <xdr:twoCellAnchor editAs="oneCell">
    <xdr:from>
      <xdr:col>1</xdr:col>
      <xdr:colOff>212909</xdr:colOff>
      <xdr:row>0</xdr:row>
      <xdr:rowOff>0</xdr:rowOff>
    </xdr:from>
    <xdr:to>
      <xdr:col>1</xdr:col>
      <xdr:colOff>1870235</xdr:colOff>
      <xdr:row>6</xdr:row>
      <xdr:rowOff>178260</xdr:rowOff>
    </xdr:to>
    <xdr:pic>
      <xdr:nvPicPr>
        <xdr:cNvPr id="6" name="5 Imagen">
          <a:hlinkClick xmlns:r="http://schemas.openxmlformats.org/officeDocument/2006/relationships" r:id="rId1"/>
        </xdr:cNvPr>
        <xdr:cNvPicPr>
          <a:picLocks noChangeAspect="1"/>
        </xdr:cNvPicPr>
      </xdr:nvPicPr>
      <xdr:blipFill rotWithShape="1">
        <a:blip xmlns:r="http://schemas.openxmlformats.org/officeDocument/2006/relationships" r:embed="rId3"/>
        <a:srcRect l="5804" t="22926" r="57942" b="7796"/>
        <a:stretch/>
      </xdr:blipFill>
      <xdr:spPr>
        <a:xfrm>
          <a:off x="313762" y="0"/>
          <a:ext cx="1657326" cy="1702260"/>
        </a:xfrm>
        <a:prstGeom prst="rect">
          <a:avLst/>
        </a:prstGeom>
      </xdr:spPr>
    </xdr:pic>
    <xdr:clientData/>
  </xdr:twoCellAnchor>
  <xdr:twoCellAnchor editAs="oneCell">
    <xdr:from>
      <xdr:col>2</xdr:col>
      <xdr:colOff>22408</xdr:colOff>
      <xdr:row>1</xdr:row>
      <xdr:rowOff>67236</xdr:rowOff>
    </xdr:from>
    <xdr:to>
      <xdr:col>3</xdr:col>
      <xdr:colOff>1272295</xdr:colOff>
      <xdr:row>5</xdr:row>
      <xdr:rowOff>137558</xdr:rowOff>
    </xdr:to>
    <xdr:pic>
      <xdr:nvPicPr>
        <xdr:cNvPr id="2" name="1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11398" t="32289" r="47567" b="15584"/>
        <a:stretch/>
      </xdr:blipFill>
      <xdr:spPr>
        <a:xfrm>
          <a:off x="2173937" y="302560"/>
          <a:ext cx="1563652" cy="1067645"/>
        </a:xfrm>
        <a:prstGeom prst="rect">
          <a:avLst/>
        </a:prstGeom>
      </xdr:spPr>
    </xdr:pic>
    <xdr:clientData/>
  </xdr:twoCellAnchor>
  <xdr:twoCellAnchor>
    <xdr:from>
      <xdr:col>0</xdr:col>
      <xdr:colOff>11204</xdr:colOff>
      <xdr:row>0</xdr:row>
      <xdr:rowOff>1572</xdr:rowOff>
    </xdr:from>
    <xdr:to>
      <xdr:col>11</xdr:col>
      <xdr:colOff>0</xdr:colOff>
      <xdr:row>7</xdr:row>
      <xdr:rowOff>381001</xdr:rowOff>
    </xdr:to>
    <xdr:sp macro="" textlink="">
      <xdr:nvSpPr>
        <xdr:cNvPr id="8" name="Rectángulo redondeado 49"/>
        <xdr:cNvSpPr/>
      </xdr:nvSpPr>
      <xdr:spPr>
        <a:xfrm>
          <a:off x="11204" y="1572"/>
          <a:ext cx="18041472" cy="2194782"/>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1154293</xdr:colOff>
      <xdr:row>3</xdr:row>
      <xdr:rowOff>99847</xdr:rowOff>
    </xdr:from>
    <xdr:to>
      <xdr:col>10</xdr:col>
      <xdr:colOff>765427</xdr:colOff>
      <xdr:row>6</xdr:row>
      <xdr:rowOff>62771</xdr:rowOff>
    </xdr:to>
    <xdr:pic>
      <xdr:nvPicPr>
        <xdr:cNvPr id="10"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167949" y="814222"/>
          <a:ext cx="3183009" cy="772549"/>
        </a:xfrm>
        <a:prstGeom prst="rect">
          <a:avLst/>
        </a:prstGeom>
      </xdr:spPr>
    </xdr:pic>
    <xdr:clientData/>
  </xdr:twoCellAnchor>
  <xdr:twoCellAnchor editAs="oneCell">
    <xdr:from>
      <xdr:col>3</xdr:col>
      <xdr:colOff>1619250</xdr:colOff>
      <xdr:row>1</xdr:row>
      <xdr:rowOff>178593</xdr:rowOff>
    </xdr:from>
    <xdr:to>
      <xdr:col>3</xdr:col>
      <xdr:colOff>4068536</xdr:colOff>
      <xdr:row>5</xdr:row>
      <xdr:rowOff>185398</xdr:rowOff>
    </xdr:to>
    <xdr:pic>
      <xdr:nvPicPr>
        <xdr:cNvPr id="9" name="8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71938" y="416718"/>
          <a:ext cx="2449286"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104053</xdr:colOff>
      <xdr:row>6</xdr:row>
      <xdr:rowOff>22411</xdr:rowOff>
    </xdr:from>
    <xdr:to>
      <xdr:col>1</xdr:col>
      <xdr:colOff>1519996</xdr:colOff>
      <xdr:row>7</xdr:row>
      <xdr:rowOff>0</xdr:rowOff>
    </xdr:to>
    <xdr:sp macro="" textlink="">
      <xdr:nvSpPr>
        <xdr:cNvPr id="4" name="Rectángulo 3">
          <a:hlinkClick xmlns:r="http://schemas.openxmlformats.org/officeDocument/2006/relationships" r:id="rId1"/>
        </xdr:cNvPr>
        <xdr:cNvSpPr/>
      </xdr:nvSpPr>
      <xdr:spPr>
        <a:xfrm>
          <a:off x="204906" y="1748117"/>
          <a:ext cx="1415943"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2</xdr:col>
      <xdr:colOff>172477</xdr:colOff>
      <xdr:row>5</xdr:row>
      <xdr:rowOff>328101</xdr:rowOff>
    </xdr:from>
    <xdr:to>
      <xdr:col>2</xdr:col>
      <xdr:colOff>1359959</xdr:colOff>
      <xdr:row>7</xdr:row>
      <xdr:rowOff>229518</xdr:rowOff>
    </xdr:to>
    <xdr:sp macro="" textlink="">
      <xdr:nvSpPr>
        <xdr:cNvPr id="7" name="Rectángulo 6">
          <a:hlinkClick xmlns:r="http://schemas.openxmlformats.org/officeDocument/2006/relationships" r:id="rId2"/>
        </xdr:cNvPr>
        <xdr:cNvSpPr/>
      </xdr:nvSpPr>
      <xdr:spPr>
        <a:xfrm>
          <a:off x="1790579" y="1682258"/>
          <a:ext cx="1187482" cy="589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Volver</a:t>
          </a:r>
          <a:r>
            <a:rPr lang="es-CO" sz="800" b="1" baseline="0">
              <a:latin typeface="Arial" panose="020B0604020202020204" pitchFamily="34" charset="0"/>
              <a:cs typeface="Arial" panose="020B0604020202020204" pitchFamily="34" charset="0"/>
            </a:rPr>
            <a:t> al Plan Anticorrupción y de Atención al Ciudadano</a:t>
          </a:r>
          <a:endParaRPr lang="es-CO" sz="800" b="1">
            <a:latin typeface="Arial" panose="020B0604020202020204" pitchFamily="34" charset="0"/>
            <a:cs typeface="Arial" panose="020B0604020202020204" pitchFamily="34" charset="0"/>
          </a:endParaRPr>
        </a:p>
      </xdr:txBody>
    </xdr:sp>
    <xdr:clientData/>
  </xdr:twoCellAnchor>
  <xdr:twoCellAnchor editAs="oneCell">
    <xdr:from>
      <xdr:col>1</xdr:col>
      <xdr:colOff>44826</xdr:colOff>
      <xdr:row>0</xdr:row>
      <xdr:rowOff>56030</xdr:rowOff>
    </xdr:from>
    <xdr:to>
      <xdr:col>2</xdr:col>
      <xdr:colOff>68073</xdr:colOff>
      <xdr:row>5</xdr:row>
      <xdr:rowOff>311726</xdr:rowOff>
    </xdr:to>
    <xdr:pic>
      <xdr:nvPicPr>
        <xdr:cNvPr id="6" name="5 Imagen">
          <a:hlinkClick xmlns:r="http://schemas.openxmlformats.org/officeDocument/2006/relationships" r:id="rId1"/>
        </xdr:cNvPr>
        <xdr:cNvPicPr>
          <a:picLocks noChangeAspect="1"/>
        </xdr:cNvPicPr>
      </xdr:nvPicPr>
      <xdr:blipFill rotWithShape="1">
        <a:blip xmlns:r="http://schemas.openxmlformats.org/officeDocument/2006/relationships" r:embed="rId3"/>
        <a:srcRect l="5804" t="22926" r="57942" b="7796"/>
        <a:stretch/>
      </xdr:blipFill>
      <xdr:spPr>
        <a:xfrm>
          <a:off x="145679" y="56030"/>
          <a:ext cx="1547247" cy="1589196"/>
        </a:xfrm>
        <a:prstGeom prst="rect">
          <a:avLst/>
        </a:prstGeom>
      </xdr:spPr>
    </xdr:pic>
    <xdr:clientData/>
  </xdr:twoCellAnchor>
  <xdr:twoCellAnchor editAs="oneCell">
    <xdr:from>
      <xdr:col>2</xdr:col>
      <xdr:colOff>75233</xdr:colOff>
      <xdr:row>1</xdr:row>
      <xdr:rowOff>67778</xdr:rowOff>
    </xdr:from>
    <xdr:to>
      <xdr:col>2</xdr:col>
      <xdr:colOff>1641180</xdr:colOff>
      <xdr:row>5</xdr:row>
      <xdr:rowOff>37247</xdr:rowOff>
    </xdr:to>
    <xdr:pic>
      <xdr:nvPicPr>
        <xdr:cNvPr id="9" name="8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11398" t="32289" r="47567" b="15584"/>
        <a:stretch/>
      </xdr:blipFill>
      <xdr:spPr>
        <a:xfrm>
          <a:off x="1693335" y="308772"/>
          <a:ext cx="1565947" cy="1082632"/>
        </a:xfrm>
        <a:prstGeom prst="rect">
          <a:avLst/>
        </a:prstGeom>
      </xdr:spPr>
    </xdr:pic>
    <xdr:clientData/>
  </xdr:twoCellAnchor>
  <xdr:twoCellAnchor>
    <xdr:from>
      <xdr:col>0</xdr:col>
      <xdr:colOff>0</xdr:colOff>
      <xdr:row>0</xdr:row>
      <xdr:rowOff>0</xdr:rowOff>
    </xdr:from>
    <xdr:to>
      <xdr:col>8</xdr:col>
      <xdr:colOff>11205</xdr:colOff>
      <xdr:row>8</xdr:row>
      <xdr:rowOff>0</xdr:rowOff>
    </xdr:to>
    <xdr:sp macro="" textlink="">
      <xdr:nvSpPr>
        <xdr:cNvPr id="8" name="Rectángulo redondeado 49"/>
        <xdr:cNvSpPr/>
      </xdr:nvSpPr>
      <xdr:spPr>
        <a:xfrm>
          <a:off x="0" y="0"/>
          <a:ext cx="16719176" cy="2194782"/>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2342028</xdr:colOff>
      <xdr:row>4</xdr:row>
      <xdr:rowOff>50954</xdr:rowOff>
    </xdr:from>
    <xdr:to>
      <xdr:col>7</xdr:col>
      <xdr:colOff>2294490</xdr:colOff>
      <xdr:row>6</xdr:row>
      <xdr:rowOff>987</xdr:rowOff>
    </xdr:to>
    <xdr:pic>
      <xdr:nvPicPr>
        <xdr:cNvPr id="11"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556440" y="756925"/>
          <a:ext cx="2726369" cy="670687"/>
        </a:xfrm>
        <a:prstGeom prst="rect">
          <a:avLst/>
        </a:prstGeom>
      </xdr:spPr>
    </xdr:pic>
    <xdr:clientData/>
  </xdr:twoCellAnchor>
  <xdr:twoCellAnchor editAs="oneCell">
    <xdr:from>
      <xdr:col>2</xdr:col>
      <xdr:colOff>1666302</xdr:colOff>
      <xdr:row>2</xdr:row>
      <xdr:rowOff>234918</xdr:rowOff>
    </xdr:from>
    <xdr:to>
      <xdr:col>3</xdr:col>
      <xdr:colOff>995761</xdr:colOff>
      <xdr:row>5</xdr:row>
      <xdr:rowOff>132581</xdr:rowOff>
    </xdr:to>
    <xdr:pic>
      <xdr:nvPicPr>
        <xdr:cNvPr id="10" name="9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84404" y="716906"/>
          <a:ext cx="1877110" cy="769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4</xdr:col>
      <xdr:colOff>95359</xdr:colOff>
      <xdr:row>10</xdr:row>
      <xdr:rowOff>212911</xdr:rowOff>
    </xdr:to>
    <xdr:pic>
      <xdr:nvPicPr>
        <xdr:cNvPr id="12" name="11 Imag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913529"/>
          <a:ext cx="7049060" cy="661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141671</xdr:colOff>
      <xdr:row>6</xdr:row>
      <xdr:rowOff>220119</xdr:rowOff>
    </xdr:from>
    <xdr:to>
      <xdr:col>1</xdr:col>
      <xdr:colOff>1714500</xdr:colOff>
      <xdr:row>7</xdr:row>
      <xdr:rowOff>235323</xdr:rowOff>
    </xdr:to>
    <xdr:sp macro="" textlink="">
      <xdr:nvSpPr>
        <xdr:cNvPr id="6" name="Rectángulo 5">
          <a:hlinkClick xmlns:r="http://schemas.openxmlformats.org/officeDocument/2006/relationships" r:id="rId1"/>
        </xdr:cNvPr>
        <xdr:cNvSpPr/>
      </xdr:nvSpPr>
      <xdr:spPr>
        <a:xfrm>
          <a:off x="242524" y="1800148"/>
          <a:ext cx="1572829" cy="2505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1</xdr:col>
      <xdr:colOff>1985996</xdr:colOff>
      <xdr:row>6</xdr:row>
      <xdr:rowOff>100055</xdr:rowOff>
    </xdr:from>
    <xdr:to>
      <xdr:col>3</xdr:col>
      <xdr:colOff>1344698</xdr:colOff>
      <xdr:row>8</xdr:row>
      <xdr:rowOff>44824</xdr:rowOff>
    </xdr:to>
    <xdr:sp macro="" textlink="">
      <xdr:nvSpPr>
        <xdr:cNvPr id="8" name="Rectángulo 7">
          <a:hlinkClick xmlns:r="http://schemas.openxmlformats.org/officeDocument/2006/relationships" r:id="rId2"/>
        </xdr:cNvPr>
        <xdr:cNvSpPr/>
      </xdr:nvSpPr>
      <xdr:spPr>
        <a:xfrm>
          <a:off x="2086849" y="1680084"/>
          <a:ext cx="1846408" cy="437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Arial" panose="020B0604020202020204" pitchFamily="34" charset="0"/>
              <a:cs typeface="Arial" panose="020B0604020202020204" pitchFamily="34" charset="0"/>
            </a:rPr>
            <a:t>Volver</a:t>
          </a:r>
          <a:r>
            <a:rPr lang="es-CO" sz="900" b="1" baseline="0">
              <a:latin typeface="Arial" panose="020B0604020202020204" pitchFamily="34" charset="0"/>
              <a:cs typeface="Arial" panose="020B0604020202020204" pitchFamily="34" charset="0"/>
            </a:rPr>
            <a:t> al Plan Anticorrupción y de Atención al Ciudadano</a:t>
          </a:r>
          <a:endParaRPr lang="es-CO" sz="900" b="1">
            <a:latin typeface="Arial" panose="020B0604020202020204" pitchFamily="34" charset="0"/>
            <a:cs typeface="Arial" panose="020B0604020202020204" pitchFamily="34" charset="0"/>
          </a:endParaRPr>
        </a:p>
      </xdr:txBody>
    </xdr:sp>
    <xdr:clientData/>
  </xdr:twoCellAnchor>
  <xdr:twoCellAnchor editAs="oneCell">
    <xdr:from>
      <xdr:col>1</xdr:col>
      <xdr:colOff>179298</xdr:colOff>
      <xdr:row>0</xdr:row>
      <xdr:rowOff>112060</xdr:rowOff>
    </xdr:from>
    <xdr:to>
      <xdr:col>1</xdr:col>
      <xdr:colOff>1726545</xdr:colOff>
      <xdr:row>6</xdr:row>
      <xdr:rowOff>121227</xdr:rowOff>
    </xdr:to>
    <xdr:pic>
      <xdr:nvPicPr>
        <xdr:cNvPr id="11" name="10 Imagen">
          <a:hlinkClick xmlns:r="http://schemas.openxmlformats.org/officeDocument/2006/relationships" r:id="rId1"/>
        </xdr:cNvPr>
        <xdr:cNvPicPr>
          <a:picLocks noChangeAspect="1"/>
        </xdr:cNvPicPr>
      </xdr:nvPicPr>
      <xdr:blipFill rotWithShape="1">
        <a:blip xmlns:r="http://schemas.openxmlformats.org/officeDocument/2006/relationships" r:embed="rId3"/>
        <a:srcRect l="5804" t="22926" r="57942" b="7796"/>
        <a:stretch/>
      </xdr:blipFill>
      <xdr:spPr>
        <a:xfrm>
          <a:off x="280151" y="112060"/>
          <a:ext cx="1547247" cy="1589196"/>
        </a:xfrm>
        <a:prstGeom prst="rect">
          <a:avLst/>
        </a:prstGeom>
      </xdr:spPr>
    </xdr:pic>
    <xdr:clientData/>
  </xdr:twoCellAnchor>
  <xdr:twoCellAnchor editAs="oneCell">
    <xdr:from>
      <xdr:col>1</xdr:col>
      <xdr:colOff>1976245</xdr:colOff>
      <xdr:row>0</xdr:row>
      <xdr:rowOff>234613</xdr:rowOff>
    </xdr:from>
    <xdr:to>
      <xdr:col>3</xdr:col>
      <xdr:colOff>1362520</xdr:colOff>
      <xdr:row>5</xdr:row>
      <xdr:rowOff>191812</xdr:rowOff>
    </xdr:to>
    <xdr:pic>
      <xdr:nvPicPr>
        <xdr:cNvPr id="12" name="11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11398" t="32289" r="47567" b="15584"/>
        <a:stretch/>
      </xdr:blipFill>
      <xdr:spPr>
        <a:xfrm>
          <a:off x="2071495" y="234613"/>
          <a:ext cx="1876382" cy="1290699"/>
        </a:xfrm>
        <a:prstGeom prst="rect">
          <a:avLst/>
        </a:prstGeom>
      </xdr:spPr>
    </xdr:pic>
    <xdr:clientData/>
  </xdr:twoCellAnchor>
  <xdr:twoCellAnchor>
    <xdr:from>
      <xdr:col>0</xdr:col>
      <xdr:colOff>0</xdr:colOff>
      <xdr:row>0</xdr:row>
      <xdr:rowOff>0</xdr:rowOff>
    </xdr:from>
    <xdr:to>
      <xdr:col>10</xdr:col>
      <xdr:colOff>773206</xdr:colOff>
      <xdr:row>8</xdr:row>
      <xdr:rowOff>121694</xdr:rowOff>
    </xdr:to>
    <xdr:sp macro="" textlink="">
      <xdr:nvSpPr>
        <xdr:cNvPr id="7" name="Rectángulo redondeado 49"/>
        <xdr:cNvSpPr/>
      </xdr:nvSpPr>
      <xdr:spPr>
        <a:xfrm>
          <a:off x="0" y="0"/>
          <a:ext cx="19050000" cy="2194782"/>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2330823</xdr:colOff>
      <xdr:row>3</xdr:row>
      <xdr:rowOff>192308</xdr:rowOff>
    </xdr:from>
    <xdr:to>
      <xdr:col>10</xdr:col>
      <xdr:colOff>741094</xdr:colOff>
      <xdr:row>6</xdr:row>
      <xdr:rowOff>100622</xdr:rowOff>
    </xdr:to>
    <xdr:pic>
      <xdr:nvPicPr>
        <xdr:cNvPr id="10"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556441" y="898279"/>
          <a:ext cx="3240006" cy="782372"/>
        </a:xfrm>
        <a:prstGeom prst="rect">
          <a:avLst/>
        </a:prstGeom>
      </xdr:spPr>
    </xdr:pic>
    <xdr:clientData/>
  </xdr:twoCellAnchor>
  <xdr:twoCellAnchor editAs="oneCell">
    <xdr:from>
      <xdr:col>3</xdr:col>
      <xdr:colOff>1400736</xdr:colOff>
      <xdr:row>3</xdr:row>
      <xdr:rowOff>142704</xdr:rowOff>
    </xdr:from>
    <xdr:to>
      <xdr:col>4</xdr:col>
      <xdr:colOff>168089</xdr:colOff>
      <xdr:row>6</xdr:row>
      <xdr:rowOff>65635</xdr:rowOff>
    </xdr:to>
    <xdr:pic>
      <xdr:nvPicPr>
        <xdr:cNvPr id="9" name="8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89295" y="848675"/>
          <a:ext cx="1938618" cy="796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186494</xdr:colOff>
      <xdr:row>6</xdr:row>
      <xdr:rowOff>109659</xdr:rowOff>
    </xdr:from>
    <xdr:to>
      <xdr:col>1</xdr:col>
      <xdr:colOff>1592034</xdr:colOff>
      <xdr:row>8</xdr:row>
      <xdr:rowOff>40824</xdr:rowOff>
    </xdr:to>
    <xdr:sp macro="" textlink="">
      <xdr:nvSpPr>
        <xdr:cNvPr id="4" name="Rectángulo 3">
          <a:hlinkClick xmlns:r="http://schemas.openxmlformats.org/officeDocument/2006/relationships" r:id="rId1"/>
        </xdr:cNvPr>
        <xdr:cNvSpPr/>
      </xdr:nvSpPr>
      <xdr:spPr>
        <a:xfrm>
          <a:off x="281744" y="2096302"/>
          <a:ext cx="1405540" cy="3938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1</xdr:col>
      <xdr:colOff>1905001</xdr:colOff>
      <xdr:row>6</xdr:row>
      <xdr:rowOff>41622</xdr:rowOff>
    </xdr:from>
    <xdr:to>
      <xdr:col>3</xdr:col>
      <xdr:colOff>1115786</xdr:colOff>
      <xdr:row>8</xdr:row>
      <xdr:rowOff>95250</xdr:rowOff>
    </xdr:to>
    <xdr:sp macro="" textlink="">
      <xdr:nvSpPr>
        <xdr:cNvPr id="7" name="Rectángulo 6">
          <a:hlinkClick xmlns:r="http://schemas.openxmlformats.org/officeDocument/2006/relationships" r:id="rId2"/>
        </xdr:cNvPr>
        <xdr:cNvSpPr/>
      </xdr:nvSpPr>
      <xdr:spPr>
        <a:xfrm>
          <a:off x="2000251" y="2028265"/>
          <a:ext cx="1700892" cy="5162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Arial" panose="020B0604020202020204" pitchFamily="34" charset="0"/>
              <a:cs typeface="Arial" panose="020B0604020202020204" pitchFamily="34" charset="0"/>
            </a:rPr>
            <a:t>Volver</a:t>
          </a:r>
          <a:r>
            <a:rPr lang="es-CO" sz="900" b="1" baseline="0">
              <a:latin typeface="Arial" panose="020B0604020202020204" pitchFamily="34" charset="0"/>
              <a:cs typeface="Arial" panose="020B0604020202020204" pitchFamily="34" charset="0"/>
            </a:rPr>
            <a:t> al Plan Anticorrupción y de Atención al Ciudadano</a:t>
          </a:r>
          <a:endParaRPr lang="es-CO" sz="900" b="1">
            <a:latin typeface="Arial" panose="020B0604020202020204" pitchFamily="34" charset="0"/>
            <a:cs typeface="Arial" panose="020B0604020202020204" pitchFamily="34" charset="0"/>
          </a:endParaRPr>
        </a:p>
      </xdr:txBody>
    </xdr:sp>
    <xdr:clientData/>
  </xdr:twoCellAnchor>
  <xdr:twoCellAnchor editAs="oneCell">
    <xdr:from>
      <xdr:col>1</xdr:col>
      <xdr:colOff>21618</xdr:colOff>
      <xdr:row>0</xdr:row>
      <xdr:rowOff>0</xdr:rowOff>
    </xdr:from>
    <xdr:to>
      <xdr:col>1</xdr:col>
      <xdr:colOff>1678944</xdr:colOff>
      <xdr:row>5</xdr:row>
      <xdr:rowOff>10172</xdr:rowOff>
    </xdr:to>
    <xdr:pic>
      <xdr:nvPicPr>
        <xdr:cNvPr id="12" name="11 Imagen">
          <a:hlinkClick xmlns:r="http://schemas.openxmlformats.org/officeDocument/2006/relationships" r:id="rId1"/>
        </xdr:cNvPr>
        <xdr:cNvPicPr>
          <a:picLocks noChangeAspect="1"/>
        </xdr:cNvPicPr>
      </xdr:nvPicPr>
      <xdr:blipFill rotWithShape="1">
        <a:blip xmlns:r="http://schemas.openxmlformats.org/officeDocument/2006/relationships" r:embed="rId3"/>
        <a:srcRect l="5804" t="22926" r="57942" b="7796"/>
        <a:stretch/>
      </xdr:blipFill>
      <xdr:spPr>
        <a:xfrm>
          <a:off x="116868" y="0"/>
          <a:ext cx="1657326" cy="1724672"/>
        </a:xfrm>
        <a:prstGeom prst="rect">
          <a:avLst/>
        </a:prstGeom>
      </xdr:spPr>
    </xdr:pic>
    <xdr:clientData/>
  </xdr:twoCellAnchor>
  <xdr:twoCellAnchor editAs="oneCell">
    <xdr:from>
      <xdr:col>1</xdr:col>
      <xdr:colOff>1827367</xdr:colOff>
      <xdr:row>0</xdr:row>
      <xdr:rowOff>212912</xdr:rowOff>
    </xdr:from>
    <xdr:to>
      <xdr:col>3</xdr:col>
      <xdr:colOff>1201940</xdr:colOff>
      <xdr:row>4</xdr:row>
      <xdr:rowOff>281911</xdr:rowOff>
    </xdr:to>
    <xdr:pic>
      <xdr:nvPicPr>
        <xdr:cNvPr id="13" name="12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11398" t="32289" r="47567" b="15584"/>
        <a:stretch/>
      </xdr:blipFill>
      <xdr:spPr>
        <a:xfrm>
          <a:off x="1922617" y="212912"/>
          <a:ext cx="1864680" cy="1293642"/>
        </a:xfrm>
        <a:prstGeom prst="rect">
          <a:avLst/>
        </a:prstGeom>
      </xdr:spPr>
    </xdr:pic>
    <xdr:clientData/>
  </xdr:twoCellAnchor>
  <xdr:twoCellAnchor>
    <xdr:from>
      <xdr:col>0</xdr:col>
      <xdr:colOff>0</xdr:colOff>
      <xdr:row>0</xdr:row>
      <xdr:rowOff>0</xdr:rowOff>
    </xdr:from>
    <xdr:to>
      <xdr:col>10</xdr:col>
      <xdr:colOff>789215</xdr:colOff>
      <xdr:row>8</xdr:row>
      <xdr:rowOff>271372</xdr:rowOff>
    </xdr:to>
    <xdr:sp macro="" textlink="">
      <xdr:nvSpPr>
        <xdr:cNvPr id="6" name="Rectángulo redondeado 49"/>
        <xdr:cNvSpPr/>
      </xdr:nvSpPr>
      <xdr:spPr>
        <a:xfrm>
          <a:off x="0" y="0"/>
          <a:ext cx="19118036" cy="272065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1190607</xdr:colOff>
      <xdr:row>3</xdr:row>
      <xdr:rowOff>156799</xdr:rowOff>
    </xdr:from>
    <xdr:to>
      <xdr:col>10</xdr:col>
      <xdr:colOff>605024</xdr:colOff>
      <xdr:row>5</xdr:row>
      <xdr:rowOff>114228</xdr:rowOff>
    </xdr:to>
    <xdr:pic>
      <xdr:nvPicPr>
        <xdr:cNvPr id="9"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124321" y="891585"/>
          <a:ext cx="3809524" cy="937143"/>
        </a:xfrm>
        <a:prstGeom prst="rect">
          <a:avLst/>
        </a:prstGeom>
      </xdr:spPr>
    </xdr:pic>
    <xdr:clientData/>
  </xdr:twoCellAnchor>
  <xdr:twoCellAnchor editAs="oneCell">
    <xdr:from>
      <xdr:col>3</xdr:col>
      <xdr:colOff>1378323</xdr:colOff>
      <xdr:row>3</xdr:row>
      <xdr:rowOff>33617</xdr:rowOff>
    </xdr:from>
    <xdr:to>
      <xdr:col>4</xdr:col>
      <xdr:colOff>1915645</xdr:colOff>
      <xdr:row>4</xdr:row>
      <xdr:rowOff>369234</xdr:rowOff>
    </xdr:to>
    <xdr:pic>
      <xdr:nvPicPr>
        <xdr:cNvPr id="10" name="9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66882" y="739588"/>
          <a:ext cx="1971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37599</xdr:colOff>
      <xdr:row>6</xdr:row>
      <xdr:rowOff>11818</xdr:rowOff>
    </xdr:from>
    <xdr:to>
      <xdr:col>2</xdr:col>
      <xdr:colOff>169588</xdr:colOff>
      <xdr:row>6</xdr:row>
      <xdr:rowOff>479897</xdr:rowOff>
    </xdr:to>
    <xdr:sp macro="" textlink="">
      <xdr:nvSpPr>
        <xdr:cNvPr id="6" name="Rectángulo 5">
          <a:hlinkClick xmlns:r="http://schemas.openxmlformats.org/officeDocument/2006/relationships" r:id="rId1"/>
        </xdr:cNvPr>
        <xdr:cNvSpPr/>
      </xdr:nvSpPr>
      <xdr:spPr>
        <a:xfrm>
          <a:off x="137862" y="1992015"/>
          <a:ext cx="2199917" cy="4680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2</xdr:col>
      <xdr:colOff>238765</xdr:colOff>
      <xdr:row>6</xdr:row>
      <xdr:rowOff>12533</xdr:rowOff>
    </xdr:from>
    <xdr:to>
      <xdr:col>3</xdr:col>
      <xdr:colOff>1158271</xdr:colOff>
      <xdr:row>7</xdr:row>
      <xdr:rowOff>133759</xdr:rowOff>
    </xdr:to>
    <xdr:sp macro="" textlink="">
      <xdr:nvSpPr>
        <xdr:cNvPr id="11" name="Rectángulo 6">
          <a:hlinkClick xmlns:r="http://schemas.openxmlformats.org/officeDocument/2006/relationships" r:id="rId2"/>
        </xdr:cNvPr>
        <xdr:cNvSpPr/>
      </xdr:nvSpPr>
      <xdr:spPr>
        <a:xfrm>
          <a:off x="2406956" y="1992730"/>
          <a:ext cx="1721611" cy="635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Anticorrupción y de Atención al Ciudadano</a:t>
          </a:r>
          <a:endParaRPr lang="es-CO" sz="1000" b="1">
            <a:latin typeface="Arial" panose="020B0604020202020204" pitchFamily="34" charset="0"/>
            <a:cs typeface="Arial" panose="020B0604020202020204" pitchFamily="34" charset="0"/>
          </a:endParaRPr>
        </a:p>
      </xdr:txBody>
    </xdr:sp>
    <xdr:clientData/>
  </xdr:twoCellAnchor>
  <xdr:twoCellAnchor editAs="oneCell">
    <xdr:from>
      <xdr:col>1</xdr:col>
      <xdr:colOff>241548</xdr:colOff>
      <xdr:row>0</xdr:row>
      <xdr:rowOff>137861</xdr:rowOff>
    </xdr:from>
    <xdr:to>
      <xdr:col>1</xdr:col>
      <xdr:colOff>1904920</xdr:colOff>
      <xdr:row>5</xdr:row>
      <xdr:rowOff>400674</xdr:rowOff>
    </xdr:to>
    <xdr:pic>
      <xdr:nvPicPr>
        <xdr:cNvPr id="14" name="13 Imagen">
          <a:hlinkClick xmlns:r="http://schemas.openxmlformats.org/officeDocument/2006/relationships" r:id="rId1"/>
        </xdr:cNvPr>
        <xdr:cNvPicPr>
          <a:picLocks noChangeAspect="1"/>
        </xdr:cNvPicPr>
      </xdr:nvPicPr>
      <xdr:blipFill rotWithShape="1">
        <a:blip xmlns:r="http://schemas.openxmlformats.org/officeDocument/2006/relationships" r:embed="rId3"/>
        <a:srcRect l="5804" t="22926" r="57942" b="7796"/>
        <a:stretch/>
      </xdr:blipFill>
      <xdr:spPr>
        <a:xfrm>
          <a:off x="341811" y="137861"/>
          <a:ext cx="1663372" cy="1729162"/>
        </a:xfrm>
        <a:prstGeom prst="rect">
          <a:avLst/>
        </a:prstGeom>
      </xdr:spPr>
    </xdr:pic>
    <xdr:clientData/>
  </xdr:twoCellAnchor>
  <xdr:twoCellAnchor editAs="oneCell">
    <xdr:from>
      <xdr:col>2</xdr:col>
      <xdr:colOff>162011</xdr:colOff>
      <xdr:row>2</xdr:row>
      <xdr:rowOff>13522</xdr:rowOff>
    </xdr:from>
    <xdr:to>
      <xdr:col>3</xdr:col>
      <xdr:colOff>923558</xdr:colOff>
      <xdr:row>5</xdr:row>
      <xdr:rowOff>76712</xdr:rowOff>
    </xdr:to>
    <xdr:pic>
      <xdr:nvPicPr>
        <xdr:cNvPr id="15" name="14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11398" t="32289" r="47567" b="15584"/>
        <a:stretch/>
      </xdr:blipFill>
      <xdr:spPr>
        <a:xfrm>
          <a:off x="2330202" y="489772"/>
          <a:ext cx="1563652" cy="1053289"/>
        </a:xfrm>
        <a:prstGeom prst="rect">
          <a:avLst/>
        </a:prstGeom>
      </xdr:spPr>
    </xdr:pic>
    <xdr:clientData/>
  </xdr:twoCellAnchor>
  <xdr:twoCellAnchor>
    <xdr:from>
      <xdr:col>0</xdr:col>
      <xdr:colOff>67236</xdr:colOff>
      <xdr:row>0</xdr:row>
      <xdr:rowOff>1</xdr:rowOff>
    </xdr:from>
    <xdr:to>
      <xdr:col>9</xdr:col>
      <xdr:colOff>1290888</xdr:colOff>
      <xdr:row>8</xdr:row>
      <xdr:rowOff>62665</xdr:rowOff>
    </xdr:to>
    <xdr:sp macro="" textlink="">
      <xdr:nvSpPr>
        <xdr:cNvPr id="7" name="Rectángulo redondeado 49"/>
        <xdr:cNvSpPr/>
      </xdr:nvSpPr>
      <xdr:spPr>
        <a:xfrm>
          <a:off x="67236" y="1"/>
          <a:ext cx="17892402" cy="280736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955032</xdr:colOff>
      <xdr:row>4</xdr:row>
      <xdr:rowOff>68032</xdr:rowOff>
    </xdr:from>
    <xdr:to>
      <xdr:col>9</xdr:col>
      <xdr:colOff>1263705</xdr:colOff>
      <xdr:row>5</xdr:row>
      <xdr:rowOff>329439</xdr:rowOff>
    </xdr:to>
    <xdr:pic>
      <xdr:nvPicPr>
        <xdr:cNvPr id="9"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791348" y="1020532"/>
          <a:ext cx="3141107" cy="775256"/>
        </a:xfrm>
        <a:prstGeom prst="rect">
          <a:avLst/>
        </a:prstGeom>
      </xdr:spPr>
    </xdr:pic>
    <xdr:clientData/>
  </xdr:twoCellAnchor>
  <xdr:twoCellAnchor editAs="oneCell">
    <xdr:from>
      <xdr:col>3</xdr:col>
      <xdr:colOff>1190624</xdr:colOff>
      <xdr:row>3</xdr:row>
      <xdr:rowOff>225593</xdr:rowOff>
    </xdr:from>
    <xdr:to>
      <xdr:col>3</xdr:col>
      <xdr:colOff>3162299</xdr:colOff>
      <xdr:row>5</xdr:row>
      <xdr:rowOff>302294</xdr:rowOff>
    </xdr:to>
    <xdr:pic>
      <xdr:nvPicPr>
        <xdr:cNvPr id="10" name="9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60920" y="939968"/>
          <a:ext cx="1971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217714</xdr:colOff>
      <xdr:row>6</xdr:row>
      <xdr:rowOff>285754</xdr:rowOff>
    </xdr:from>
    <xdr:to>
      <xdr:col>1</xdr:col>
      <xdr:colOff>1632856</xdr:colOff>
      <xdr:row>7</xdr:row>
      <xdr:rowOff>68035</xdr:rowOff>
    </xdr:to>
    <xdr:sp macro="" textlink="">
      <xdr:nvSpPr>
        <xdr:cNvPr id="3" name="Rectángulo 2">
          <a:hlinkClick xmlns:r="http://schemas.openxmlformats.org/officeDocument/2006/relationships" r:id="rId1"/>
        </xdr:cNvPr>
        <xdr:cNvSpPr/>
      </xdr:nvSpPr>
      <xdr:spPr>
        <a:xfrm>
          <a:off x="312964" y="1755325"/>
          <a:ext cx="1415142" cy="3673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40820</xdr:colOff>
      <xdr:row>0</xdr:row>
      <xdr:rowOff>0</xdr:rowOff>
    </xdr:from>
    <xdr:to>
      <xdr:col>1</xdr:col>
      <xdr:colOff>1698146</xdr:colOff>
      <xdr:row>6</xdr:row>
      <xdr:rowOff>232689</xdr:rowOff>
    </xdr:to>
    <xdr:pic>
      <xdr:nvPicPr>
        <xdr:cNvPr id="4" name="3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136070" y="0"/>
          <a:ext cx="1657326" cy="1702260"/>
        </a:xfrm>
        <a:prstGeom prst="rect">
          <a:avLst/>
        </a:prstGeom>
      </xdr:spPr>
    </xdr:pic>
    <xdr:clientData/>
  </xdr:twoCellAnchor>
  <xdr:twoCellAnchor>
    <xdr:from>
      <xdr:col>0</xdr:col>
      <xdr:colOff>19</xdr:colOff>
      <xdr:row>0</xdr:row>
      <xdr:rowOff>5</xdr:rowOff>
    </xdr:from>
    <xdr:to>
      <xdr:col>11</xdr:col>
      <xdr:colOff>649941</xdr:colOff>
      <xdr:row>8</xdr:row>
      <xdr:rowOff>85050</xdr:rowOff>
    </xdr:to>
    <xdr:sp macro="" textlink="">
      <xdr:nvSpPr>
        <xdr:cNvPr id="5" name="Rectángulo redondeado 49"/>
        <xdr:cNvSpPr/>
      </xdr:nvSpPr>
      <xdr:spPr>
        <a:xfrm>
          <a:off x="19" y="5"/>
          <a:ext cx="20854128" cy="228139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10</xdr:col>
      <xdr:colOff>179293</xdr:colOff>
      <xdr:row>3</xdr:row>
      <xdr:rowOff>127034</xdr:rowOff>
    </xdr:from>
    <xdr:to>
      <xdr:col>11</xdr:col>
      <xdr:colOff>594656</xdr:colOff>
      <xdr:row>6</xdr:row>
      <xdr:rowOff>70657</xdr:rowOff>
    </xdr:to>
    <xdr:pic>
      <xdr:nvPicPr>
        <xdr:cNvPr id="7"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63881" y="833005"/>
          <a:ext cx="2734981" cy="649593"/>
        </a:xfrm>
        <a:prstGeom prst="rect">
          <a:avLst/>
        </a:prstGeom>
      </xdr:spPr>
    </xdr:pic>
    <xdr:clientData/>
  </xdr:twoCellAnchor>
  <xdr:oneCellAnchor>
    <xdr:from>
      <xdr:col>8</xdr:col>
      <xdr:colOff>867253</xdr:colOff>
      <xdr:row>12</xdr:row>
      <xdr:rowOff>0</xdr:rowOff>
    </xdr:from>
    <xdr:ext cx="3630" cy="723538"/>
    <xdr:pic>
      <xdr:nvPicPr>
        <xdr:cNvPr id="9" name="Imagen 7">
          <a:extLst>
            <a:ext uri="{FF2B5EF4-FFF2-40B4-BE49-F238E27FC236}">
              <a16:creationId xmlns:a16="http://schemas.microsoft.com/office/drawing/2014/main" xmlns="" id="{65BE105B-5183-457A-981E-4C152725E5E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7581900"/>
          <a:ext cx="3630" cy="723538"/>
        </a:xfrm>
        <a:prstGeom prst="rect">
          <a:avLst/>
        </a:prstGeom>
      </xdr:spPr>
    </xdr:pic>
    <xdr:clientData/>
  </xdr:oneCellAnchor>
  <xdr:oneCellAnchor>
    <xdr:from>
      <xdr:col>8</xdr:col>
      <xdr:colOff>867253</xdr:colOff>
      <xdr:row>12</xdr:row>
      <xdr:rowOff>0</xdr:rowOff>
    </xdr:from>
    <xdr:ext cx="3630" cy="723538"/>
    <xdr:pic>
      <xdr:nvPicPr>
        <xdr:cNvPr id="10" name="Imagen 4">
          <a:extLst>
            <a:ext uri="{FF2B5EF4-FFF2-40B4-BE49-F238E27FC236}">
              <a16:creationId xmlns:a16="http://schemas.microsoft.com/office/drawing/2014/main" xmlns="" id="{B08D238E-AB64-498D-917C-996D1E9F57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7581900"/>
          <a:ext cx="3630" cy="723538"/>
        </a:xfrm>
        <a:prstGeom prst="rect">
          <a:avLst/>
        </a:prstGeom>
      </xdr:spPr>
    </xdr:pic>
    <xdr:clientData/>
  </xdr:oneCellAnchor>
  <xdr:oneCellAnchor>
    <xdr:from>
      <xdr:col>8</xdr:col>
      <xdr:colOff>867253</xdr:colOff>
      <xdr:row>13</xdr:row>
      <xdr:rowOff>0</xdr:rowOff>
    </xdr:from>
    <xdr:ext cx="3630" cy="723538"/>
    <xdr:pic>
      <xdr:nvPicPr>
        <xdr:cNvPr id="11" name="Imagen 9">
          <a:extLst>
            <a:ext uri="{FF2B5EF4-FFF2-40B4-BE49-F238E27FC236}">
              <a16:creationId xmlns:a16="http://schemas.microsoft.com/office/drawing/2014/main" xmlns="" id="{146B937B-7FD9-4C3A-85ED-A9BF118D87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9991725"/>
          <a:ext cx="3630" cy="723538"/>
        </a:xfrm>
        <a:prstGeom prst="rect">
          <a:avLst/>
        </a:prstGeom>
      </xdr:spPr>
    </xdr:pic>
    <xdr:clientData/>
  </xdr:oneCellAnchor>
  <xdr:oneCellAnchor>
    <xdr:from>
      <xdr:col>8</xdr:col>
      <xdr:colOff>867253</xdr:colOff>
      <xdr:row>13</xdr:row>
      <xdr:rowOff>0</xdr:rowOff>
    </xdr:from>
    <xdr:ext cx="3630" cy="723538"/>
    <xdr:pic>
      <xdr:nvPicPr>
        <xdr:cNvPr id="12" name="Imagen 4">
          <a:extLst>
            <a:ext uri="{FF2B5EF4-FFF2-40B4-BE49-F238E27FC236}">
              <a16:creationId xmlns:a16="http://schemas.microsoft.com/office/drawing/2014/main" xmlns="" id="{6BA05318-8C30-4887-8F7E-78805682F0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9991725"/>
          <a:ext cx="3630" cy="723538"/>
        </a:xfrm>
        <a:prstGeom prst="rect">
          <a:avLst/>
        </a:prstGeom>
      </xdr:spPr>
    </xdr:pic>
    <xdr:clientData/>
  </xdr:oneCellAnchor>
  <xdr:oneCellAnchor>
    <xdr:from>
      <xdr:col>8</xdr:col>
      <xdr:colOff>867253</xdr:colOff>
      <xdr:row>14</xdr:row>
      <xdr:rowOff>0</xdr:rowOff>
    </xdr:from>
    <xdr:ext cx="3630" cy="723538"/>
    <xdr:pic>
      <xdr:nvPicPr>
        <xdr:cNvPr id="13" name="Imagen 11">
          <a:extLst>
            <a:ext uri="{FF2B5EF4-FFF2-40B4-BE49-F238E27FC236}">
              <a16:creationId xmlns:a16="http://schemas.microsoft.com/office/drawing/2014/main" xmlns="" id="{09E33DA9-751C-4C38-8F39-44ECFE8E6F5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12401550"/>
          <a:ext cx="3630" cy="723538"/>
        </a:xfrm>
        <a:prstGeom prst="rect">
          <a:avLst/>
        </a:prstGeom>
      </xdr:spPr>
    </xdr:pic>
    <xdr:clientData/>
  </xdr:oneCellAnchor>
  <xdr:twoCellAnchor editAs="oneCell">
    <xdr:from>
      <xdr:col>2</xdr:col>
      <xdr:colOff>78440</xdr:colOff>
      <xdr:row>2</xdr:row>
      <xdr:rowOff>67236</xdr:rowOff>
    </xdr:from>
    <xdr:to>
      <xdr:col>3</xdr:col>
      <xdr:colOff>26949</xdr:colOff>
      <xdr:row>5</xdr:row>
      <xdr:rowOff>123264</xdr:rowOff>
    </xdr:to>
    <xdr:pic>
      <xdr:nvPicPr>
        <xdr:cNvPr id="14" name="13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4999" y="537883"/>
          <a:ext cx="1853509"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111125</xdr:colOff>
      <xdr:row>7</xdr:row>
      <xdr:rowOff>173182</xdr:rowOff>
    </xdr:from>
    <xdr:to>
      <xdr:col>1</xdr:col>
      <xdr:colOff>1431017</xdr:colOff>
      <xdr:row>8</xdr:row>
      <xdr:rowOff>259772</xdr:rowOff>
    </xdr:to>
    <xdr:sp macro="" textlink="">
      <xdr:nvSpPr>
        <xdr:cNvPr id="3" name="Rectángulo 2">
          <a:hlinkClick xmlns:r="http://schemas.openxmlformats.org/officeDocument/2006/relationships" r:id="rId1"/>
        </xdr:cNvPr>
        <xdr:cNvSpPr/>
      </xdr:nvSpPr>
      <xdr:spPr>
        <a:xfrm>
          <a:off x="336261" y="1870364"/>
          <a:ext cx="1319892" cy="2770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13607</xdr:colOff>
      <xdr:row>0</xdr:row>
      <xdr:rowOff>0</xdr:rowOff>
    </xdr:from>
    <xdr:to>
      <xdr:col>2</xdr:col>
      <xdr:colOff>146933</xdr:colOff>
      <xdr:row>6</xdr:row>
      <xdr:rowOff>232689</xdr:rowOff>
    </xdr:to>
    <xdr:pic>
      <xdr:nvPicPr>
        <xdr:cNvPr id="4" name="3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231321" y="0"/>
          <a:ext cx="1657326" cy="1702260"/>
        </a:xfrm>
        <a:prstGeom prst="rect">
          <a:avLst/>
        </a:prstGeom>
      </xdr:spPr>
    </xdr:pic>
    <xdr:clientData/>
  </xdr:twoCellAnchor>
  <xdr:twoCellAnchor>
    <xdr:from>
      <xdr:col>0</xdr:col>
      <xdr:colOff>0</xdr:colOff>
      <xdr:row>0</xdr:row>
      <xdr:rowOff>0</xdr:rowOff>
    </xdr:from>
    <xdr:to>
      <xdr:col>12</xdr:col>
      <xdr:colOff>0</xdr:colOff>
      <xdr:row>8</xdr:row>
      <xdr:rowOff>425224</xdr:rowOff>
    </xdr:to>
    <xdr:sp macro="" textlink="">
      <xdr:nvSpPr>
        <xdr:cNvPr id="20" name="Rectángulo redondeado 49"/>
        <xdr:cNvSpPr/>
      </xdr:nvSpPr>
      <xdr:spPr>
        <a:xfrm>
          <a:off x="0" y="0"/>
          <a:ext cx="21779552" cy="2301791"/>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483152</xdr:colOff>
      <xdr:row>2</xdr:row>
      <xdr:rowOff>169057</xdr:rowOff>
    </xdr:from>
    <xdr:to>
      <xdr:col>8</xdr:col>
      <xdr:colOff>1650287</xdr:colOff>
      <xdr:row>5</xdr:row>
      <xdr:rowOff>181599</xdr:rowOff>
    </xdr:to>
    <xdr:pic>
      <xdr:nvPicPr>
        <xdr:cNvPr id="23"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611087" y="638405"/>
          <a:ext cx="3016917" cy="716564"/>
        </a:xfrm>
        <a:prstGeom prst="rect">
          <a:avLst/>
        </a:prstGeom>
      </xdr:spPr>
    </xdr:pic>
    <xdr:clientData/>
  </xdr:twoCellAnchor>
  <xdr:twoCellAnchor editAs="oneCell">
    <xdr:from>
      <xdr:col>2</xdr:col>
      <xdr:colOff>483151</xdr:colOff>
      <xdr:row>1</xdr:row>
      <xdr:rowOff>207066</xdr:rowOff>
    </xdr:from>
    <xdr:to>
      <xdr:col>3</xdr:col>
      <xdr:colOff>1496785</xdr:colOff>
      <xdr:row>6</xdr:row>
      <xdr:rowOff>40627</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22499" y="441740"/>
          <a:ext cx="2449286"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867253</xdr:colOff>
      <xdr:row>10</xdr:row>
      <xdr:rowOff>0</xdr:rowOff>
    </xdr:from>
    <xdr:to>
      <xdr:col>8</xdr:col>
      <xdr:colOff>870883</xdr:colOff>
      <xdr:row>10</xdr:row>
      <xdr:rowOff>501576</xdr:rowOff>
    </xdr:to>
    <xdr:pic>
      <xdr:nvPicPr>
        <xdr:cNvPr id="24" name="Imagen 4">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73678" y="2781300"/>
          <a:ext cx="3630" cy="498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557891</xdr:colOff>
      <xdr:row>8</xdr:row>
      <xdr:rowOff>133350</xdr:rowOff>
    </xdr:from>
    <xdr:to>
      <xdr:col>1</xdr:col>
      <xdr:colOff>1973033</xdr:colOff>
      <xdr:row>9</xdr:row>
      <xdr:rowOff>149679</xdr:rowOff>
    </xdr:to>
    <xdr:sp macro="" textlink="">
      <xdr:nvSpPr>
        <xdr:cNvPr id="9" name="Rectángulo 8">
          <a:hlinkClick xmlns:r="http://schemas.openxmlformats.org/officeDocument/2006/relationships" r:id="rId1"/>
        </xdr:cNvPr>
        <xdr:cNvSpPr/>
      </xdr:nvSpPr>
      <xdr:spPr>
        <a:xfrm>
          <a:off x="653141" y="1847850"/>
          <a:ext cx="1415142" cy="2204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462668</xdr:colOff>
      <xdr:row>1</xdr:row>
      <xdr:rowOff>68039</xdr:rowOff>
    </xdr:from>
    <xdr:to>
      <xdr:col>1</xdr:col>
      <xdr:colOff>2119994</xdr:colOff>
      <xdr:row>8</xdr:row>
      <xdr:rowOff>55799</xdr:rowOff>
    </xdr:to>
    <xdr:pic>
      <xdr:nvPicPr>
        <xdr:cNvPr id="2" name="1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557918" y="68039"/>
          <a:ext cx="1657326" cy="1702260"/>
        </a:xfrm>
        <a:prstGeom prst="rect">
          <a:avLst/>
        </a:prstGeom>
      </xdr:spPr>
    </xdr:pic>
    <xdr:clientData/>
  </xdr:twoCellAnchor>
  <xdr:twoCellAnchor>
    <xdr:from>
      <xdr:col>1</xdr:col>
      <xdr:colOff>0</xdr:colOff>
      <xdr:row>1</xdr:row>
      <xdr:rowOff>36</xdr:rowOff>
    </xdr:from>
    <xdr:to>
      <xdr:col>12</xdr:col>
      <xdr:colOff>0</xdr:colOff>
      <xdr:row>9</xdr:row>
      <xdr:rowOff>248367</xdr:rowOff>
    </xdr:to>
    <xdr:sp macro="" textlink="">
      <xdr:nvSpPr>
        <xdr:cNvPr id="4" name="Rectángulo redondeado 5"/>
        <xdr:cNvSpPr/>
      </xdr:nvSpPr>
      <xdr:spPr>
        <a:xfrm>
          <a:off x="95250" y="36"/>
          <a:ext cx="24465643" cy="2166938"/>
        </a:xfrm>
        <a:prstGeom prst="roundRect">
          <a:avLst/>
        </a:prstGeom>
        <a:noFill/>
        <a:ln w="3810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9</xdr:col>
      <xdr:colOff>136072</xdr:colOff>
      <xdr:row>3</xdr:row>
      <xdr:rowOff>106589</xdr:rowOff>
    </xdr:from>
    <xdr:to>
      <xdr:col>11</xdr:col>
      <xdr:colOff>1920083</xdr:colOff>
      <xdr:row>8</xdr:row>
      <xdr:rowOff>4953</xdr:rowOff>
    </xdr:to>
    <xdr:pic>
      <xdr:nvPicPr>
        <xdr:cNvPr id="7"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185822" y="596446"/>
          <a:ext cx="4559868" cy="1123007"/>
        </a:xfrm>
        <a:prstGeom prst="rect">
          <a:avLst/>
        </a:prstGeom>
      </xdr:spPr>
    </xdr:pic>
    <xdr:clientData/>
  </xdr:twoCellAnchor>
  <xdr:twoCellAnchor editAs="oneCell">
    <xdr:from>
      <xdr:col>2</xdr:col>
      <xdr:colOff>367393</xdr:colOff>
      <xdr:row>3</xdr:row>
      <xdr:rowOff>40821</xdr:rowOff>
    </xdr:from>
    <xdr:to>
      <xdr:col>3</xdr:col>
      <xdr:colOff>693964</xdr:colOff>
      <xdr:row>7</xdr:row>
      <xdr:rowOff>68037</xdr:rowOff>
    </xdr:to>
    <xdr:pic>
      <xdr:nvPicPr>
        <xdr:cNvPr id="8" name="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0464" y="530678"/>
          <a:ext cx="2449286"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698500</xdr:colOff>
      <xdr:row>1</xdr:row>
      <xdr:rowOff>152400</xdr:rowOff>
    </xdr:from>
    <xdr:to>
      <xdr:col>1</xdr:col>
      <xdr:colOff>2355826</xdr:colOff>
      <xdr:row>8</xdr:row>
      <xdr:rowOff>107930</xdr:rowOff>
    </xdr:to>
    <xdr:pic>
      <xdr:nvPicPr>
        <xdr:cNvPr id="2" name="1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800100" y="342900"/>
          <a:ext cx="1657326" cy="1644630"/>
        </a:xfrm>
        <a:prstGeom prst="rect">
          <a:avLst/>
        </a:prstGeom>
      </xdr:spPr>
    </xdr:pic>
    <xdr:clientData/>
  </xdr:twoCellAnchor>
  <xdr:twoCellAnchor editAs="oneCell">
    <xdr:from>
      <xdr:col>2</xdr:col>
      <xdr:colOff>762000</xdr:colOff>
      <xdr:row>3</xdr:row>
      <xdr:rowOff>12700</xdr:rowOff>
    </xdr:from>
    <xdr:to>
      <xdr:col>2</xdr:col>
      <xdr:colOff>3209987</xdr:colOff>
      <xdr:row>7</xdr:row>
      <xdr:rowOff>57678</xdr:rowOff>
    </xdr:to>
    <xdr:pic>
      <xdr:nvPicPr>
        <xdr:cNvPr id="3" name="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300" y="685800"/>
          <a:ext cx="2447987" cy="1010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127000</xdr:rowOff>
    </xdr:from>
    <xdr:to>
      <xdr:col>9</xdr:col>
      <xdr:colOff>0</xdr:colOff>
      <xdr:row>9</xdr:row>
      <xdr:rowOff>319889</xdr:rowOff>
    </xdr:to>
    <xdr:sp macro="" textlink="">
      <xdr:nvSpPr>
        <xdr:cNvPr id="4" name="Rectángulo redondeado 49"/>
        <xdr:cNvSpPr/>
      </xdr:nvSpPr>
      <xdr:spPr>
        <a:xfrm>
          <a:off x="0" y="127000"/>
          <a:ext cx="19850100" cy="2262989"/>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12700</xdr:colOff>
      <xdr:row>3</xdr:row>
      <xdr:rowOff>203200</xdr:rowOff>
    </xdr:from>
    <xdr:to>
      <xdr:col>8</xdr:col>
      <xdr:colOff>541100</xdr:colOff>
      <xdr:row>6</xdr:row>
      <xdr:rowOff>197813</xdr:rowOff>
    </xdr:to>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75100" y="876300"/>
          <a:ext cx="3004900" cy="718513"/>
        </a:xfrm>
        <a:prstGeom prst="rect">
          <a:avLst/>
        </a:prstGeom>
      </xdr:spPr>
    </xdr:pic>
    <xdr:clientData/>
  </xdr:twoCellAnchor>
  <xdr:twoCellAnchor>
    <xdr:from>
      <xdr:col>1</xdr:col>
      <xdr:colOff>746555</xdr:colOff>
      <xdr:row>8</xdr:row>
      <xdr:rowOff>141588</xdr:rowOff>
    </xdr:from>
    <xdr:to>
      <xdr:col>1</xdr:col>
      <xdr:colOff>2161697</xdr:colOff>
      <xdr:row>9</xdr:row>
      <xdr:rowOff>125408</xdr:rowOff>
    </xdr:to>
    <xdr:sp macro="" textlink="">
      <xdr:nvSpPr>
        <xdr:cNvPr id="6" name="Rectángulo 1">
          <a:hlinkClick xmlns:r="http://schemas.openxmlformats.org/officeDocument/2006/relationships" r:id="rId1"/>
        </xdr:cNvPr>
        <xdr:cNvSpPr/>
      </xdr:nvSpPr>
      <xdr:spPr>
        <a:xfrm>
          <a:off x="836656" y="2046588"/>
          <a:ext cx="1415142" cy="1768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47625</xdr:colOff>
      <xdr:row>0</xdr:row>
      <xdr:rowOff>152400</xdr:rowOff>
    </xdr:from>
    <xdr:to>
      <xdr:col>2</xdr:col>
      <xdr:colOff>2524125</xdr:colOff>
      <xdr:row>2</xdr:row>
      <xdr:rowOff>76200</xdr:rowOff>
    </xdr:to>
    <xdr:pic>
      <xdr:nvPicPr>
        <xdr:cNvPr id="3" name="Imagen 2"/>
        <xdr:cNvPicPr>
          <a:picLocks noChangeAspect="1"/>
        </xdr:cNvPicPr>
      </xdr:nvPicPr>
      <xdr:blipFill rotWithShape="1">
        <a:blip xmlns:r="http://schemas.openxmlformats.org/officeDocument/2006/relationships" r:embed="rId1"/>
        <a:srcRect t="19277" b="19278"/>
        <a:stretch/>
      </xdr:blipFill>
      <xdr:spPr>
        <a:xfrm>
          <a:off x="142875" y="152400"/>
          <a:ext cx="477202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285751</xdr:colOff>
      <xdr:row>8</xdr:row>
      <xdr:rowOff>27213</xdr:rowOff>
    </xdr:from>
    <xdr:to>
      <xdr:col>1</xdr:col>
      <xdr:colOff>1700893</xdr:colOff>
      <xdr:row>9</xdr:row>
      <xdr:rowOff>13607</xdr:rowOff>
    </xdr:to>
    <xdr:sp macro="" textlink="">
      <xdr:nvSpPr>
        <xdr:cNvPr id="2" name="Rectángulo 1">
          <a:hlinkClick xmlns:r="http://schemas.openxmlformats.org/officeDocument/2006/relationships" r:id="rId1"/>
        </xdr:cNvPr>
        <xdr:cNvSpPr/>
      </xdr:nvSpPr>
      <xdr:spPr>
        <a:xfrm>
          <a:off x="381001" y="1714499"/>
          <a:ext cx="1415142" cy="1768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163286</xdr:colOff>
      <xdr:row>1</xdr:row>
      <xdr:rowOff>13608</xdr:rowOff>
    </xdr:from>
    <xdr:to>
      <xdr:col>2</xdr:col>
      <xdr:colOff>92505</xdr:colOff>
      <xdr:row>8</xdr:row>
      <xdr:rowOff>28582</xdr:rowOff>
    </xdr:to>
    <xdr:pic>
      <xdr:nvPicPr>
        <xdr:cNvPr id="4" name="3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258536" y="13608"/>
          <a:ext cx="1657326" cy="1702260"/>
        </a:xfrm>
        <a:prstGeom prst="rect">
          <a:avLst/>
        </a:prstGeom>
      </xdr:spPr>
    </xdr:pic>
    <xdr:clientData/>
  </xdr:twoCellAnchor>
  <xdr:twoCellAnchor>
    <xdr:from>
      <xdr:col>0</xdr:col>
      <xdr:colOff>1</xdr:colOff>
      <xdr:row>1</xdr:row>
      <xdr:rowOff>0</xdr:rowOff>
    </xdr:from>
    <xdr:to>
      <xdr:col>9</xdr:col>
      <xdr:colOff>27215</xdr:colOff>
      <xdr:row>9</xdr:row>
      <xdr:rowOff>81643</xdr:rowOff>
    </xdr:to>
    <xdr:sp macro="" textlink="">
      <xdr:nvSpPr>
        <xdr:cNvPr id="5" name="Rectángulo redondeado 5"/>
        <xdr:cNvSpPr/>
      </xdr:nvSpPr>
      <xdr:spPr>
        <a:xfrm>
          <a:off x="1" y="0"/>
          <a:ext cx="16287750" cy="2000250"/>
        </a:xfrm>
        <a:prstGeom prst="roundRect">
          <a:avLst/>
        </a:prstGeom>
        <a:noFill/>
        <a:ln w="3810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1843766</xdr:colOff>
      <xdr:row>2</xdr:row>
      <xdr:rowOff>183660</xdr:rowOff>
    </xdr:from>
    <xdr:to>
      <xdr:col>8</xdr:col>
      <xdr:colOff>1752537</xdr:colOff>
      <xdr:row>6</xdr:row>
      <xdr:rowOff>35488</xdr:rowOff>
    </xdr:to>
    <xdr:pic>
      <xdr:nvPicPr>
        <xdr:cNvPr id="7"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083141" y="421785"/>
          <a:ext cx="4118821" cy="1004353"/>
        </a:xfrm>
        <a:prstGeom prst="rect">
          <a:avLst/>
        </a:prstGeom>
      </xdr:spPr>
    </xdr:pic>
    <xdr:clientData/>
  </xdr:twoCellAnchor>
  <xdr:twoCellAnchor editAs="oneCell">
    <xdr:from>
      <xdr:col>2</xdr:col>
      <xdr:colOff>485774</xdr:colOff>
      <xdr:row>2</xdr:row>
      <xdr:rowOff>180975</xdr:rowOff>
    </xdr:from>
    <xdr:to>
      <xdr:col>3</xdr:col>
      <xdr:colOff>552449</xdr:colOff>
      <xdr:row>5</xdr:row>
      <xdr:rowOff>133350</xdr:rowOff>
    </xdr:to>
    <xdr:pic>
      <xdr:nvPicPr>
        <xdr:cNvPr id="8" name="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05049" y="419100"/>
          <a:ext cx="1971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122463</xdr:colOff>
      <xdr:row>3</xdr:row>
      <xdr:rowOff>136069</xdr:rowOff>
    </xdr:from>
    <xdr:to>
      <xdr:col>1</xdr:col>
      <xdr:colOff>1523998</xdr:colOff>
      <xdr:row>3</xdr:row>
      <xdr:rowOff>375555</xdr:rowOff>
    </xdr:to>
    <xdr:sp macro="" textlink="">
      <xdr:nvSpPr>
        <xdr:cNvPr id="12" name="Rectángulo 11">
          <a:hlinkClick xmlns:r="http://schemas.openxmlformats.org/officeDocument/2006/relationships" r:id="rId1"/>
        </xdr:cNvPr>
        <xdr:cNvSpPr/>
      </xdr:nvSpPr>
      <xdr:spPr>
        <a:xfrm>
          <a:off x="217713" y="2000248"/>
          <a:ext cx="1401535" cy="2394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40822</xdr:colOff>
      <xdr:row>1</xdr:row>
      <xdr:rowOff>176891</xdr:rowOff>
    </xdr:from>
    <xdr:to>
      <xdr:col>1</xdr:col>
      <xdr:colOff>1698148</xdr:colOff>
      <xdr:row>9</xdr:row>
      <xdr:rowOff>343945</xdr:rowOff>
    </xdr:to>
    <xdr:pic>
      <xdr:nvPicPr>
        <xdr:cNvPr id="7" name="6 Imagen">
          <a:hlinkClick xmlns:r="http://schemas.openxmlformats.org/officeDocument/2006/relationships" r:id="rId1"/>
        </xdr:cNvPr>
        <xdr:cNvPicPr>
          <a:picLocks noChangeAspect="1"/>
        </xdr:cNvPicPr>
      </xdr:nvPicPr>
      <xdr:blipFill rotWithShape="1">
        <a:blip xmlns:r="http://schemas.openxmlformats.org/officeDocument/2006/relationships" r:embed="rId2"/>
        <a:srcRect l="5804" t="22926" r="57942" b="7796"/>
        <a:stretch/>
      </xdr:blipFill>
      <xdr:spPr>
        <a:xfrm>
          <a:off x="136072" y="176891"/>
          <a:ext cx="1657326" cy="1702260"/>
        </a:xfrm>
        <a:prstGeom prst="rect">
          <a:avLst/>
        </a:prstGeom>
      </xdr:spPr>
    </xdr:pic>
    <xdr:clientData/>
  </xdr:twoCellAnchor>
  <xdr:twoCellAnchor>
    <xdr:from>
      <xdr:col>0</xdr:col>
      <xdr:colOff>0</xdr:colOff>
      <xdr:row>1</xdr:row>
      <xdr:rowOff>0</xdr:rowOff>
    </xdr:from>
    <xdr:to>
      <xdr:col>3</xdr:col>
      <xdr:colOff>0</xdr:colOff>
      <xdr:row>10</xdr:row>
      <xdr:rowOff>54427</xdr:rowOff>
    </xdr:to>
    <xdr:sp macro="" textlink="">
      <xdr:nvSpPr>
        <xdr:cNvPr id="4" name="Rectángulo redondeado 5"/>
        <xdr:cNvSpPr/>
      </xdr:nvSpPr>
      <xdr:spPr>
        <a:xfrm>
          <a:off x="0" y="0"/>
          <a:ext cx="17727706" cy="2340427"/>
        </a:xfrm>
        <a:prstGeom prst="roundRect">
          <a:avLst/>
        </a:prstGeom>
        <a:noFill/>
        <a:ln w="3810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1346199</xdr:colOff>
      <xdr:row>4</xdr:row>
      <xdr:rowOff>149403</xdr:rowOff>
    </xdr:from>
    <xdr:to>
      <xdr:col>2</xdr:col>
      <xdr:colOff>4581094</xdr:colOff>
      <xdr:row>8</xdr:row>
      <xdr:rowOff>187667</xdr:rowOff>
    </xdr:to>
    <xdr:pic>
      <xdr:nvPicPr>
        <xdr:cNvPr id="6"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96299" y="911403"/>
          <a:ext cx="3234895" cy="800264"/>
        </a:xfrm>
        <a:prstGeom prst="rect">
          <a:avLst/>
        </a:prstGeom>
      </xdr:spPr>
    </xdr:pic>
    <xdr:clientData/>
  </xdr:twoCellAnchor>
  <xdr:twoCellAnchor editAs="oneCell">
    <xdr:from>
      <xdr:col>1</xdr:col>
      <xdr:colOff>1860923</xdr:colOff>
      <xdr:row>4</xdr:row>
      <xdr:rowOff>174386</xdr:rowOff>
    </xdr:from>
    <xdr:to>
      <xdr:col>1</xdr:col>
      <xdr:colOff>3429000</xdr:colOff>
      <xdr:row>8</xdr:row>
      <xdr:rowOff>71433</xdr:rowOff>
    </xdr:to>
    <xdr:pic>
      <xdr:nvPicPr>
        <xdr:cNvPr id="8" name="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523" y="936386"/>
          <a:ext cx="1568077" cy="659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130342</xdr:colOff>
      <xdr:row>9</xdr:row>
      <xdr:rowOff>431132</xdr:rowOff>
    </xdr:from>
    <xdr:to>
      <xdr:col>1</xdr:col>
      <xdr:colOff>1545484</xdr:colOff>
      <xdr:row>9</xdr:row>
      <xdr:rowOff>608026</xdr:rowOff>
    </xdr:to>
    <xdr:sp macro="" textlink="">
      <xdr:nvSpPr>
        <xdr:cNvPr id="9" name="Rectángulo 1">
          <a:hlinkClick xmlns:r="http://schemas.openxmlformats.org/officeDocument/2006/relationships" r:id="rId1"/>
        </xdr:cNvPr>
        <xdr:cNvSpPr/>
      </xdr:nvSpPr>
      <xdr:spPr>
        <a:xfrm>
          <a:off x="230605" y="2155658"/>
          <a:ext cx="1415142" cy="1768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1213399</xdr:colOff>
      <xdr:row>21</xdr:row>
      <xdr:rowOff>153162</xdr:rowOff>
    </xdr:from>
    <xdr:to>
      <xdr:col>3</xdr:col>
      <xdr:colOff>1379941</xdr:colOff>
      <xdr:row>32</xdr:row>
      <xdr:rowOff>30452</xdr:rowOff>
    </xdr:to>
    <xdr:grpSp>
      <xdr:nvGrpSpPr>
        <xdr:cNvPr id="58" name="Grupo 57">
          <a:hlinkClick xmlns:r="http://schemas.openxmlformats.org/officeDocument/2006/relationships" r:id="rId1"/>
        </xdr:cNvPr>
        <xdr:cNvGrpSpPr/>
      </xdr:nvGrpSpPr>
      <xdr:grpSpPr>
        <a:xfrm rot="20499232">
          <a:off x="4118524" y="4296537"/>
          <a:ext cx="1678636" cy="1972790"/>
          <a:chOff x="1820528" y="4367091"/>
          <a:chExt cx="1790554" cy="1972790"/>
        </a:xfrm>
        <a:solidFill>
          <a:srgbClr val="008000"/>
        </a:solidFill>
      </xdr:grpSpPr>
      <xdr:grpSp>
        <xdr:nvGrpSpPr>
          <xdr:cNvPr id="59" name="Grupo 58"/>
          <xdr:cNvGrpSpPr/>
        </xdr:nvGrpSpPr>
        <xdr:grpSpPr>
          <a:xfrm>
            <a:off x="1820528" y="4367091"/>
            <a:ext cx="1790554" cy="1972790"/>
            <a:chOff x="1820528" y="4367091"/>
            <a:chExt cx="1790554" cy="1972790"/>
          </a:xfrm>
          <a:grpFill/>
        </xdr:grpSpPr>
        <xdr:sp macro="" textlink="">
          <xdr:nvSpPr>
            <xdr:cNvPr id="64" name="Freeform 14"/>
            <xdr:cNvSpPr>
              <a:spLocks/>
            </xdr:cNvSpPr>
          </xdr:nvSpPr>
          <xdr:spPr bwMode="auto">
            <a:xfrm flipH="1">
              <a:off x="1820528" y="4367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65" name="Freeform 15"/>
            <xdr:cNvSpPr>
              <a:spLocks/>
            </xdr:cNvSpPr>
          </xdr:nvSpPr>
          <xdr:spPr bwMode="auto">
            <a:xfrm flipH="1">
              <a:off x="2079794" y="4369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60" name="Group 53"/>
          <xdr:cNvGrpSpPr/>
        </xdr:nvGrpSpPr>
        <xdr:grpSpPr>
          <a:xfrm>
            <a:off x="1878865" y="4547374"/>
            <a:ext cx="1522929" cy="1463342"/>
            <a:chOff x="2971782" y="1340465"/>
            <a:chExt cx="1522929" cy="1463342"/>
          </a:xfrm>
          <a:grpFill/>
        </xdr:grpSpPr>
        <xdr:sp macro="" textlink="">
          <xdr:nvSpPr>
            <xdr:cNvPr id="61" name="TextBox 54"/>
            <xdr:cNvSpPr txBox="1"/>
          </xdr:nvSpPr>
          <xdr:spPr>
            <a:xfrm rot="1003571">
              <a:off x="3628582" y="1340465"/>
              <a:ext cx="662274"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62" name="TextBox 121"/>
            <xdr:cNvSpPr txBox="1"/>
          </xdr:nvSpPr>
          <xdr:spPr>
            <a:xfrm rot="1176746">
              <a:off x="2971782" y="1789747"/>
              <a:ext cx="1522929" cy="101406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 y</a:t>
              </a:r>
              <a:r>
                <a:rPr lang="en-US" sz="1250" b="1" kern="0" baseline="0">
                  <a:solidFill>
                    <a:schemeClr val="bg1"/>
                  </a:solidFill>
                  <a:latin typeface="Arial" pitchFamily="34" charset="0"/>
                  <a:cs typeface="Arial" pitchFamily="34" charset="0"/>
                </a:rPr>
                <a:t> Plan de Vacantes</a:t>
              </a:r>
              <a:endParaRPr lang="en-US" sz="1250" b="1" kern="0">
                <a:solidFill>
                  <a:schemeClr val="bg1"/>
                </a:solidFill>
                <a:latin typeface="Arial" pitchFamily="34" charset="0"/>
                <a:cs typeface="Arial" pitchFamily="34" charset="0"/>
              </a:endParaRPr>
            </a:p>
          </xdr:txBody>
        </xdr:sp>
        <xdr:cxnSp macro="">
          <xdr:nvCxnSpPr>
            <xdr:cNvPr id="63" name="Straight Connector 56"/>
            <xdr:cNvCxnSpPr/>
          </xdr:nvCxnSpPr>
          <xdr:spPr>
            <a:xfrm rot="848281">
              <a:off x="3372094" y="1668625"/>
              <a:ext cx="937931" cy="95904"/>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664702</xdr:colOff>
      <xdr:row>29</xdr:row>
      <xdr:rowOff>3572</xdr:rowOff>
    </xdr:from>
    <xdr:to>
      <xdr:col>4</xdr:col>
      <xdr:colOff>551166</xdr:colOff>
      <xdr:row>38</xdr:row>
      <xdr:rowOff>147762</xdr:rowOff>
    </xdr:to>
    <xdr:grpSp>
      <xdr:nvGrpSpPr>
        <xdr:cNvPr id="66" name="Grupo 65">
          <a:hlinkClick xmlns:r="http://schemas.openxmlformats.org/officeDocument/2006/relationships" r:id="rId2"/>
        </xdr:cNvPr>
        <xdr:cNvGrpSpPr/>
      </xdr:nvGrpSpPr>
      <xdr:grpSpPr>
        <a:xfrm rot="20424726">
          <a:off x="5081921" y="5670947"/>
          <a:ext cx="2053401" cy="1858690"/>
          <a:chOff x="2405032" y="5891468"/>
          <a:chExt cx="1924816" cy="1858690"/>
        </a:xfrm>
      </xdr:grpSpPr>
      <xdr:sp macro="" textlink="">
        <xdr:nvSpPr>
          <xdr:cNvPr id="67" name="Freeform 16">
            <a:hlinkClick xmlns:r="http://schemas.openxmlformats.org/officeDocument/2006/relationships" r:id="rId2"/>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68" name="Grupo 67"/>
          <xdr:cNvGrpSpPr/>
        </xdr:nvGrpSpPr>
        <xdr:grpSpPr>
          <a:xfrm>
            <a:off x="2410820" y="5972479"/>
            <a:ext cx="1855370" cy="1777678"/>
            <a:chOff x="2410820" y="5972479"/>
            <a:chExt cx="1855370" cy="1777678"/>
          </a:xfrm>
        </xdr:grpSpPr>
        <xdr:sp macro="" textlink="">
          <xdr:nvSpPr>
            <xdr:cNvPr id="69" name="Freeform 17"/>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0" name="Group 57"/>
            <xdr:cNvGrpSpPr/>
          </xdr:nvGrpSpPr>
          <xdr:grpSpPr>
            <a:xfrm>
              <a:off x="2449374" y="6270856"/>
              <a:ext cx="1739287" cy="1103608"/>
              <a:chOff x="2965810" y="1916020"/>
              <a:chExt cx="1367065" cy="1103608"/>
            </a:xfrm>
          </xdr:grpSpPr>
          <xdr:sp macro="" textlink="">
            <xdr:nvSpPr>
              <xdr:cNvPr id="71" name="TextBox 58"/>
              <xdr:cNvSpPr txBox="1"/>
            </xdr:nvSpPr>
            <xdr:spPr>
              <a:xfrm rot="2464890">
                <a:off x="3718588" y="1916020"/>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72" name="TextBox 121"/>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73" name="Straight Connector 60"/>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5</xdr:col>
      <xdr:colOff>390451</xdr:colOff>
      <xdr:row>22</xdr:row>
      <xdr:rowOff>99163</xdr:rowOff>
    </xdr:from>
    <xdr:to>
      <xdr:col>6</xdr:col>
      <xdr:colOff>704630</xdr:colOff>
      <xdr:row>32</xdr:row>
      <xdr:rowOff>166953</xdr:rowOff>
    </xdr:to>
    <xdr:grpSp>
      <xdr:nvGrpSpPr>
        <xdr:cNvPr id="74" name="Grupo 73">
          <a:hlinkClick xmlns:r="http://schemas.openxmlformats.org/officeDocument/2006/relationships" r:id="rId3"/>
        </xdr:cNvPr>
        <xdr:cNvGrpSpPr/>
      </xdr:nvGrpSpPr>
      <xdr:grpSpPr>
        <a:xfrm rot="1004229">
          <a:off x="8415264" y="4433038"/>
          <a:ext cx="1778647" cy="1972790"/>
          <a:chOff x="7358860" y="4367091"/>
          <a:chExt cx="1790554" cy="1972790"/>
        </a:xfrm>
      </xdr:grpSpPr>
      <xdr:grpSp>
        <xdr:nvGrpSpPr>
          <xdr:cNvPr id="75" name="Grupo 74"/>
          <xdr:cNvGrpSpPr/>
        </xdr:nvGrpSpPr>
        <xdr:grpSpPr>
          <a:xfrm>
            <a:off x="7358860" y="4367091"/>
            <a:ext cx="1790554" cy="1972790"/>
            <a:chOff x="7358860" y="4367091"/>
            <a:chExt cx="1790554" cy="1972790"/>
          </a:xfrm>
        </xdr:grpSpPr>
        <xdr:sp macro="" textlink="">
          <xdr:nvSpPr>
            <xdr:cNvPr id="80" name="Freeform 8"/>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1" name="Freeform 9"/>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6" name="Group 65"/>
          <xdr:cNvGrpSpPr/>
        </xdr:nvGrpSpPr>
        <xdr:grpSpPr>
          <a:xfrm>
            <a:off x="7679315" y="4647524"/>
            <a:ext cx="1378564" cy="1226906"/>
            <a:chOff x="3159709" y="1440615"/>
            <a:chExt cx="1378564" cy="1226906"/>
          </a:xfrm>
        </xdr:grpSpPr>
        <xdr:sp macro="" textlink="">
          <xdr:nvSpPr>
            <xdr:cNvPr id="77" name="TextBox 66"/>
            <xdr:cNvSpPr txBox="1"/>
          </xdr:nvSpPr>
          <xdr:spPr>
            <a:xfrm rot="20343284">
              <a:off x="3344703" y="1440615"/>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78" name="TextBox 121"/>
            <xdr:cNvSpPr txBox="1"/>
          </xdr:nvSpPr>
          <xdr:spPr>
            <a:xfrm rot="20161279">
              <a:off x="3159709" y="2044081"/>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79" name="Straight Connector 68"/>
            <xdr:cNvCxnSpPr>
              <a:stCxn id="81" idx="8"/>
            </xdr:cNvCxnSpPr>
          </xdr:nvCxnSpPr>
          <xdr:spPr>
            <a:xfrm rot="20343284">
              <a:off x="3171468" y="1972898"/>
              <a:ext cx="1055328" cy="963"/>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550212</xdr:colOff>
      <xdr:row>29</xdr:row>
      <xdr:rowOff>79779</xdr:rowOff>
    </xdr:from>
    <xdr:to>
      <xdr:col>5</xdr:col>
      <xdr:colOff>1034440</xdr:colOff>
      <xdr:row>39</xdr:row>
      <xdr:rowOff>33469</xdr:rowOff>
    </xdr:to>
    <xdr:grpSp>
      <xdr:nvGrpSpPr>
        <xdr:cNvPr id="82" name="Grupo 81">
          <a:hlinkClick xmlns:r="http://schemas.openxmlformats.org/officeDocument/2006/relationships" r:id="rId4"/>
        </xdr:cNvPr>
        <xdr:cNvGrpSpPr/>
      </xdr:nvGrpSpPr>
      <xdr:grpSpPr>
        <a:xfrm rot="1105992">
          <a:off x="7134368" y="5747154"/>
          <a:ext cx="1924885" cy="1858690"/>
          <a:chOff x="6642407" y="5891468"/>
          <a:chExt cx="1922502" cy="1858690"/>
        </a:xfrm>
      </xdr:grpSpPr>
      <xdr:grpSp>
        <xdr:nvGrpSpPr>
          <xdr:cNvPr id="83" name="Grupo 82"/>
          <xdr:cNvGrpSpPr/>
        </xdr:nvGrpSpPr>
        <xdr:grpSpPr>
          <a:xfrm>
            <a:off x="6642407" y="5891468"/>
            <a:ext cx="1922502" cy="1858690"/>
            <a:chOff x="6642407" y="5891468"/>
            <a:chExt cx="1922502" cy="1858690"/>
          </a:xfrm>
        </xdr:grpSpPr>
        <xdr:sp macro="" textlink="">
          <xdr:nvSpPr>
            <xdr:cNvPr id="88"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9"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84" name="Group 69"/>
          <xdr:cNvGrpSpPr/>
        </xdr:nvGrpSpPr>
        <xdr:grpSpPr>
          <a:xfrm>
            <a:off x="6956860" y="6185752"/>
            <a:ext cx="1067058" cy="1448033"/>
            <a:chOff x="3193991" y="1554691"/>
            <a:chExt cx="1067058" cy="1448033"/>
          </a:xfrm>
        </xdr:grpSpPr>
        <xdr:sp macro="" textlink="">
          <xdr:nvSpPr>
            <xdr:cNvPr id="85" name="TextBox 70"/>
            <xdr:cNvSpPr txBox="1"/>
          </xdr:nvSpPr>
          <xdr:spPr>
            <a:xfrm rot="18889060">
              <a:off x="3216727" y="1624725"/>
              <a:ext cx="600755" cy="460687"/>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86" name="TextBox 121"/>
            <xdr:cNvSpPr txBox="1"/>
          </xdr:nvSpPr>
          <xdr:spPr>
            <a:xfrm rot="18893738">
              <a:off x="3241516" y="1983190"/>
              <a:ext cx="1372992" cy="66607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87" name="Straight Connector 72"/>
            <xdr:cNvCxnSpPr/>
          </xdr:nvCxnSpPr>
          <xdr:spPr>
            <a:xfrm rot="20074110" flipV="1">
              <a:off x="3193991" y="1873688"/>
              <a:ext cx="909746" cy="312965"/>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68035</xdr:colOff>
      <xdr:row>9</xdr:row>
      <xdr:rowOff>285753</xdr:rowOff>
    </xdr:from>
    <xdr:to>
      <xdr:col>1</xdr:col>
      <xdr:colOff>1401534</xdr:colOff>
      <xdr:row>10</xdr:row>
      <xdr:rowOff>149679</xdr:rowOff>
    </xdr:to>
    <xdr:sp macro="" textlink="">
      <xdr:nvSpPr>
        <xdr:cNvPr id="46" name="Rectángulo 45">
          <a:hlinkClick xmlns:r="http://schemas.openxmlformats.org/officeDocument/2006/relationships" r:id="rId5"/>
        </xdr:cNvPr>
        <xdr:cNvSpPr/>
      </xdr:nvSpPr>
      <xdr:spPr>
        <a:xfrm>
          <a:off x="217714" y="1809753"/>
          <a:ext cx="1333499" cy="1768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54428</xdr:colOff>
      <xdr:row>1</xdr:row>
      <xdr:rowOff>40821</xdr:rowOff>
    </xdr:from>
    <xdr:to>
      <xdr:col>1</xdr:col>
      <xdr:colOff>1562075</xdr:colOff>
      <xdr:row>9</xdr:row>
      <xdr:rowOff>219081</xdr:rowOff>
    </xdr:to>
    <xdr:pic>
      <xdr:nvPicPr>
        <xdr:cNvPr id="37" name="36 Imagen">
          <a:hlinkClick xmlns:r="http://schemas.openxmlformats.org/officeDocument/2006/relationships" r:id="rId5"/>
        </xdr:cNvPr>
        <xdr:cNvPicPr>
          <a:picLocks noChangeAspect="1"/>
        </xdr:cNvPicPr>
      </xdr:nvPicPr>
      <xdr:blipFill rotWithShape="1">
        <a:blip xmlns:r="http://schemas.openxmlformats.org/officeDocument/2006/relationships" r:embed="rId6"/>
        <a:srcRect l="5804" t="22926" r="57942" b="7796"/>
        <a:stretch/>
      </xdr:blipFill>
      <xdr:spPr>
        <a:xfrm>
          <a:off x="54428" y="40821"/>
          <a:ext cx="1657326" cy="1702260"/>
        </a:xfrm>
        <a:prstGeom prst="rect">
          <a:avLst/>
        </a:prstGeom>
      </xdr:spPr>
    </xdr:pic>
    <xdr:clientData/>
  </xdr:twoCellAnchor>
  <xdr:twoCellAnchor>
    <xdr:from>
      <xdr:col>3</xdr:col>
      <xdr:colOff>65256</xdr:colOff>
      <xdr:row>2</xdr:row>
      <xdr:rowOff>108636</xdr:rowOff>
    </xdr:from>
    <xdr:to>
      <xdr:col>8</xdr:col>
      <xdr:colOff>1687286</xdr:colOff>
      <xdr:row>9</xdr:row>
      <xdr:rowOff>70536</xdr:rowOff>
    </xdr:to>
    <xdr:sp macro="" textlink="">
      <xdr:nvSpPr>
        <xdr:cNvPr id="45" name="Title 1"/>
        <xdr:cNvSpPr>
          <a:spLocks noGrp="1"/>
        </xdr:cNvSpPr>
      </xdr:nvSpPr>
      <xdr:spPr>
        <a:xfrm>
          <a:off x="4473970" y="299136"/>
          <a:ext cx="10425852"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l"/>
          <a:endParaRPr lang="en-IN" sz="28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3624</xdr:colOff>
      <xdr:row>1</xdr:row>
      <xdr:rowOff>0</xdr:rowOff>
    </xdr:from>
    <xdr:to>
      <xdr:col>9</xdr:col>
      <xdr:colOff>408214</xdr:colOff>
      <xdr:row>11</xdr:row>
      <xdr:rowOff>112259</xdr:rowOff>
    </xdr:to>
    <xdr:sp macro="" textlink="">
      <xdr:nvSpPr>
        <xdr:cNvPr id="47" name="Rectángulo redondeado 49"/>
        <xdr:cNvSpPr/>
      </xdr:nvSpPr>
      <xdr:spPr>
        <a:xfrm>
          <a:off x="3624" y="0"/>
          <a:ext cx="11644090" cy="216693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898093</xdr:colOff>
      <xdr:row>3</xdr:row>
      <xdr:rowOff>89647</xdr:rowOff>
    </xdr:from>
    <xdr:to>
      <xdr:col>7</xdr:col>
      <xdr:colOff>898093</xdr:colOff>
      <xdr:row>9</xdr:row>
      <xdr:rowOff>132019</xdr:rowOff>
    </xdr:to>
    <xdr:pic>
      <xdr:nvPicPr>
        <xdr:cNvPr id="48" name="Imagen 5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688307" y="470647"/>
          <a:ext cx="0" cy="1185372"/>
        </a:xfrm>
        <a:prstGeom prst="rect">
          <a:avLst/>
        </a:prstGeom>
      </xdr:spPr>
    </xdr:pic>
    <xdr:clientData/>
  </xdr:twoCellAnchor>
  <xdr:twoCellAnchor editAs="oneCell">
    <xdr:from>
      <xdr:col>7</xdr:col>
      <xdr:colOff>1973036</xdr:colOff>
      <xdr:row>4</xdr:row>
      <xdr:rowOff>54429</xdr:rowOff>
    </xdr:from>
    <xdr:to>
      <xdr:col>9</xdr:col>
      <xdr:colOff>258060</xdr:colOff>
      <xdr:row>9</xdr:row>
      <xdr:rowOff>39072</xdr:rowOff>
    </xdr:to>
    <xdr:pic>
      <xdr:nvPicPr>
        <xdr:cNvPr id="51" name="Imagen 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423322" y="625929"/>
          <a:ext cx="3809524" cy="937143"/>
        </a:xfrm>
        <a:prstGeom prst="rect">
          <a:avLst/>
        </a:prstGeom>
      </xdr:spPr>
    </xdr:pic>
    <xdr:clientData/>
  </xdr:twoCellAnchor>
  <xdr:twoCellAnchor editAs="oneCell">
    <xdr:from>
      <xdr:col>1</xdr:col>
      <xdr:colOff>1988344</xdr:colOff>
      <xdr:row>4</xdr:row>
      <xdr:rowOff>0</xdr:rowOff>
    </xdr:from>
    <xdr:to>
      <xdr:col>2</xdr:col>
      <xdr:colOff>1209675</xdr:colOff>
      <xdr:row>8</xdr:row>
      <xdr:rowOff>66675</xdr:rowOff>
    </xdr:to>
    <xdr:pic>
      <xdr:nvPicPr>
        <xdr:cNvPr id="41" name="40 Image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43125" y="571500"/>
          <a:ext cx="1971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163285</xdr:colOff>
      <xdr:row>8</xdr:row>
      <xdr:rowOff>54429</xdr:rowOff>
    </xdr:from>
    <xdr:to>
      <xdr:col>3</xdr:col>
      <xdr:colOff>0</xdr:colOff>
      <xdr:row>8</xdr:row>
      <xdr:rowOff>285750</xdr:rowOff>
    </xdr:to>
    <xdr:sp macro="" textlink="">
      <xdr:nvSpPr>
        <xdr:cNvPr id="15" name="Rectángulo 14">
          <a:hlinkClick xmlns:r="http://schemas.openxmlformats.org/officeDocument/2006/relationships" r:id="rId1"/>
        </xdr:cNvPr>
        <xdr:cNvSpPr/>
      </xdr:nvSpPr>
      <xdr:spPr>
        <a:xfrm>
          <a:off x="258535" y="1768929"/>
          <a:ext cx="1442358" cy="2313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3</xdr:col>
      <xdr:colOff>421823</xdr:colOff>
      <xdr:row>7</xdr:row>
      <xdr:rowOff>108857</xdr:rowOff>
    </xdr:from>
    <xdr:to>
      <xdr:col>5</xdr:col>
      <xdr:colOff>176894</xdr:colOff>
      <xdr:row>8</xdr:row>
      <xdr:rowOff>285749</xdr:rowOff>
    </xdr:to>
    <xdr:sp macro="" textlink="">
      <xdr:nvSpPr>
        <xdr:cNvPr id="18" name="Rectángulo 17">
          <a:hlinkClick xmlns:r="http://schemas.openxmlformats.org/officeDocument/2006/relationships" r:id="rId2"/>
        </xdr:cNvPr>
        <xdr:cNvSpPr/>
      </xdr:nvSpPr>
      <xdr:spPr>
        <a:xfrm>
          <a:off x="2122716" y="1578428"/>
          <a:ext cx="1564821" cy="421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Estratégico de Talento Humano</a:t>
          </a:r>
          <a:endParaRPr lang="es-CO" sz="1000" b="1">
            <a:latin typeface="Arial" panose="020B0604020202020204" pitchFamily="34" charset="0"/>
            <a:cs typeface="Arial" panose="020B0604020202020204" pitchFamily="34" charset="0"/>
          </a:endParaRPr>
        </a:p>
      </xdr:txBody>
    </xdr:sp>
    <xdr:clientData/>
  </xdr:twoCellAnchor>
  <xdr:twoCellAnchor editAs="oneCell">
    <xdr:from>
      <xdr:col>2</xdr:col>
      <xdr:colOff>1156612</xdr:colOff>
      <xdr:row>2</xdr:row>
      <xdr:rowOff>4086</xdr:rowOff>
    </xdr:from>
    <xdr:to>
      <xdr:col>5</xdr:col>
      <xdr:colOff>410408</xdr:colOff>
      <xdr:row>6</xdr:row>
      <xdr:rowOff>196523</xdr:rowOff>
    </xdr:to>
    <xdr:pic>
      <xdr:nvPicPr>
        <xdr:cNvPr id="6" name="Imagen 5">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2862" y="249015"/>
          <a:ext cx="2288189" cy="1172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54427</xdr:colOff>
      <xdr:row>1</xdr:row>
      <xdr:rowOff>0</xdr:rowOff>
    </xdr:from>
    <xdr:to>
      <xdr:col>3</xdr:col>
      <xdr:colOff>106110</xdr:colOff>
      <xdr:row>7</xdr:row>
      <xdr:rowOff>232689</xdr:rowOff>
    </xdr:to>
    <xdr:pic>
      <xdr:nvPicPr>
        <xdr:cNvPr id="8" name="7 Imagen">
          <a:hlinkClick xmlns:r="http://schemas.openxmlformats.org/officeDocument/2006/relationships" r:id="rId1"/>
        </xdr:cNvPr>
        <xdr:cNvPicPr>
          <a:picLocks noChangeAspect="1"/>
        </xdr:cNvPicPr>
      </xdr:nvPicPr>
      <xdr:blipFill rotWithShape="1">
        <a:blip xmlns:r="http://schemas.openxmlformats.org/officeDocument/2006/relationships" r:embed="rId4"/>
        <a:srcRect l="5804" t="22926" r="57942" b="7796"/>
        <a:stretch/>
      </xdr:blipFill>
      <xdr:spPr>
        <a:xfrm>
          <a:off x="149677" y="0"/>
          <a:ext cx="1657326" cy="1702260"/>
        </a:xfrm>
        <a:prstGeom prst="rect">
          <a:avLst/>
        </a:prstGeom>
      </xdr:spPr>
    </xdr:pic>
    <xdr:clientData/>
  </xdr:twoCellAnchor>
  <xdr:twoCellAnchor>
    <xdr:from>
      <xdr:col>0</xdr:col>
      <xdr:colOff>0</xdr:colOff>
      <xdr:row>1</xdr:row>
      <xdr:rowOff>0</xdr:rowOff>
    </xdr:from>
    <xdr:to>
      <xdr:col>18</xdr:col>
      <xdr:colOff>690340</xdr:colOff>
      <xdr:row>8</xdr:row>
      <xdr:rowOff>452438</xdr:rowOff>
    </xdr:to>
    <xdr:sp macro="" textlink="">
      <xdr:nvSpPr>
        <xdr:cNvPr id="7" name="Rectángulo redondeado 49"/>
        <xdr:cNvSpPr/>
      </xdr:nvSpPr>
      <xdr:spPr>
        <a:xfrm>
          <a:off x="0" y="0"/>
          <a:ext cx="16379376" cy="216693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16</xdr:col>
      <xdr:colOff>649513</xdr:colOff>
      <xdr:row>3</xdr:row>
      <xdr:rowOff>136072</xdr:rowOff>
    </xdr:from>
    <xdr:to>
      <xdr:col>18</xdr:col>
      <xdr:colOff>585617</xdr:colOff>
      <xdr:row>6</xdr:row>
      <xdr:rowOff>182239</xdr:rowOff>
    </xdr:to>
    <xdr:pic>
      <xdr:nvPicPr>
        <xdr:cNvPr id="10"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100049" y="625929"/>
          <a:ext cx="3174604" cy="780953"/>
        </a:xfrm>
        <a:prstGeom prst="rect">
          <a:avLst/>
        </a:prstGeom>
      </xdr:spPr>
    </xdr:pic>
    <xdr:clientData/>
  </xdr:twoCellAnchor>
  <xdr:twoCellAnchor editAs="oneCell">
    <xdr:from>
      <xdr:col>5</xdr:col>
      <xdr:colOff>481854</xdr:colOff>
      <xdr:row>3</xdr:row>
      <xdr:rowOff>67235</xdr:rowOff>
    </xdr:from>
    <xdr:to>
      <xdr:col>9</xdr:col>
      <xdr:colOff>302559</xdr:colOff>
      <xdr:row>6</xdr:row>
      <xdr:rowOff>187306</xdr:rowOff>
    </xdr:to>
    <xdr:pic>
      <xdr:nvPicPr>
        <xdr:cNvPr id="11" name="10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89295" y="537882"/>
          <a:ext cx="2252382" cy="826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xdr:row>
      <xdr:rowOff>822161</xdr:rowOff>
    </xdr:from>
    <xdr:to>
      <xdr:col>18</xdr:col>
      <xdr:colOff>625928</xdr:colOff>
      <xdr:row>59</xdr:row>
      <xdr:rowOff>80571</xdr:rowOff>
    </xdr:to>
    <xdr:grpSp>
      <xdr:nvGrpSpPr>
        <xdr:cNvPr id="3" name="2 Grupo"/>
        <xdr:cNvGrpSpPr/>
      </xdr:nvGrpSpPr>
      <xdr:grpSpPr>
        <a:xfrm>
          <a:off x="101600" y="2689061"/>
          <a:ext cx="16234228" cy="9164410"/>
          <a:chOff x="100853" y="2469426"/>
          <a:chExt cx="16213310" cy="8682557"/>
        </a:xfrm>
      </xdr:grpSpPr>
      <xdr:pic>
        <xdr:nvPicPr>
          <xdr:cNvPr id="2" name="1 Imagen"/>
          <xdr:cNvPicPr>
            <a:picLocks noChangeAspect="1"/>
          </xdr:cNvPicPr>
        </xdr:nvPicPr>
        <xdr:blipFill>
          <a:blip xmlns:r="http://schemas.openxmlformats.org/officeDocument/2006/relationships" r:embed="rId7"/>
          <a:stretch>
            <a:fillRect/>
          </a:stretch>
        </xdr:blipFill>
        <xdr:spPr>
          <a:xfrm>
            <a:off x="100853" y="2469426"/>
            <a:ext cx="16213310" cy="8682557"/>
          </a:xfrm>
          <a:prstGeom prst="rect">
            <a:avLst/>
          </a:prstGeom>
          <a:ln cap="rnd">
            <a:solidFill>
              <a:srgbClr val="002060"/>
            </a:solidFill>
          </a:ln>
        </xdr:spPr>
      </xdr:pic>
      <xdr:pic>
        <xdr:nvPicPr>
          <xdr:cNvPr id="12" name="11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26353" y="2532529"/>
            <a:ext cx="2449286" cy="10069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455588</xdr:colOff>
      <xdr:row>2</xdr:row>
      <xdr:rowOff>215240</xdr:rowOff>
    </xdr:from>
    <xdr:to>
      <xdr:col>4</xdr:col>
      <xdr:colOff>84326</xdr:colOff>
      <xdr:row>6</xdr:row>
      <xdr:rowOff>18097</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4588" y="487383"/>
          <a:ext cx="2649524" cy="891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434386</xdr:colOff>
      <xdr:row>7</xdr:row>
      <xdr:rowOff>179457</xdr:rowOff>
    </xdr:from>
    <xdr:to>
      <xdr:col>2</xdr:col>
      <xdr:colOff>220869</xdr:colOff>
      <xdr:row>7</xdr:row>
      <xdr:rowOff>455544</xdr:rowOff>
    </xdr:to>
    <xdr:sp macro="" textlink="">
      <xdr:nvSpPr>
        <xdr:cNvPr id="3" name="Rectángulo 14">
          <a:hlinkClick xmlns:r="http://schemas.openxmlformats.org/officeDocument/2006/relationships" r:id="rId2"/>
        </xdr:cNvPr>
        <xdr:cNvSpPr/>
      </xdr:nvSpPr>
      <xdr:spPr>
        <a:xfrm>
          <a:off x="531016" y="1918805"/>
          <a:ext cx="1318766" cy="2760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xdr:from>
      <xdr:col>2</xdr:col>
      <xdr:colOff>411196</xdr:colOff>
      <xdr:row>7</xdr:row>
      <xdr:rowOff>14116</xdr:rowOff>
    </xdr:from>
    <xdr:to>
      <xdr:col>3</xdr:col>
      <xdr:colOff>4399</xdr:colOff>
      <xdr:row>7</xdr:row>
      <xdr:rowOff>426332</xdr:rowOff>
    </xdr:to>
    <xdr:sp macro="" textlink="">
      <xdr:nvSpPr>
        <xdr:cNvPr id="4" name="Rectángulo 17">
          <a:hlinkClick xmlns:r="http://schemas.openxmlformats.org/officeDocument/2006/relationships" r:id="rId3"/>
        </xdr:cNvPr>
        <xdr:cNvSpPr/>
      </xdr:nvSpPr>
      <xdr:spPr>
        <a:xfrm>
          <a:off x="2040109" y="1753464"/>
          <a:ext cx="1387768" cy="4122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Estratégico de Talento Humano</a:t>
          </a:r>
          <a:endParaRPr lang="es-CO" sz="1000" b="1">
            <a:latin typeface="Arial" panose="020B0604020202020204" pitchFamily="34" charset="0"/>
            <a:cs typeface="Arial" panose="020B0604020202020204" pitchFamily="34" charset="0"/>
          </a:endParaRPr>
        </a:p>
      </xdr:txBody>
    </xdr:sp>
    <xdr:clientData/>
  </xdr:twoCellAnchor>
  <xdr:twoCellAnchor editAs="oneCell">
    <xdr:from>
      <xdr:col>1</xdr:col>
      <xdr:colOff>1916135</xdr:colOff>
      <xdr:row>2</xdr:row>
      <xdr:rowOff>31592</xdr:rowOff>
    </xdr:from>
    <xdr:to>
      <xdr:col>3</xdr:col>
      <xdr:colOff>483243</xdr:colOff>
      <xdr:row>6</xdr:row>
      <xdr:rowOff>126232</xdr:rowOff>
    </xdr:to>
    <xdr:pic>
      <xdr:nvPicPr>
        <xdr:cNvPr id="5" name="Imagen 5">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20044" y="291365"/>
          <a:ext cx="2279384" cy="1133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311724</xdr:colOff>
      <xdr:row>1</xdr:row>
      <xdr:rowOff>51954</xdr:rowOff>
    </xdr:from>
    <xdr:to>
      <xdr:col>2</xdr:col>
      <xdr:colOff>428241</xdr:colOff>
      <xdr:row>7</xdr:row>
      <xdr:rowOff>137948</xdr:rowOff>
    </xdr:to>
    <xdr:pic>
      <xdr:nvPicPr>
        <xdr:cNvPr id="6" name="5 Imagen">
          <a:hlinkClick xmlns:r="http://schemas.openxmlformats.org/officeDocument/2006/relationships" r:id="rId2"/>
        </xdr:cNvPr>
        <xdr:cNvPicPr>
          <a:picLocks noChangeAspect="1"/>
        </xdr:cNvPicPr>
      </xdr:nvPicPr>
      <xdr:blipFill rotWithShape="1">
        <a:blip xmlns:r="http://schemas.openxmlformats.org/officeDocument/2006/relationships" r:embed="rId5"/>
        <a:srcRect l="5804" t="22926" r="57942" b="7796"/>
        <a:stretch/>
      </xdr:blipFill>
      <xdr:spPr>
        <a:xfrm>
          <a:off x="415633" y="51954"/>
          <a:ext cx="1654124" cy="1644630"/>
        </a:xfrm>
        <a:prstGeom prst="rect">
          <a:avLst/>
        </a:prstGeom>
      </xdr:spPr>
    </xdr:pic>
    <xdr:clientData/>
  </xdr:twoCellAnchor>
  <xdr:twoCellAnchor>
    <xdr:from>
      <xdr:col>1</xdr:col>
      <xdr:colOff>14</xdr:colOff>
      <xdr:row>1</xdr:row>
      <xdr:rowOff>34636</xdr:rowOff>
    </xdr:from>
    <xdr:to>
      <xdr:col>10</xdr:col>
      <xdr:colOff>0</xdr:colOff>
      <xdr:row>7</xdr:row>
      <xdr:rowOff>575703</xdr:rowOff>
    </xdr:to>
    <xdr:sp macro="" textlink="">
      <xdr:nvSpPr>
        <xdr:cNvPr id="7" name="Rectángulo redondeado 49"/>
        <xdr:cNvSpPr/>
      </xdr:nvSpPr>
      <xdr:spPr>
        <a:xfrm>
          <a:off x="103923" y="34636"/>
          <a:ext cx="24764986" cy="2099703"/>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1115786</xdr:colOff>
      <xdr:row>3</xdr:row>
      <xdr:rowOff>40821</xdr:rowOff>
    </xdr:from>
    <xdr:to>
      <xdr:col>9</xdr:col>
      <xdr:colOff>2997712</xdr:colOff>
      <xdr:row>5</xdr:row>
      <xdr:rowOff>248674</xdr:rowOff>
    </xdr:to>
    <xdr:pic>
      <xdr:nvPicPr>
        <xdr:cNvPr id="8" name="Imagen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7961429" y="585107"/>
          <a:ext cx="3174604" cy="7521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68037</xdr:colOff>
      <xdr:row>6</xdr:row>
      <xdr:rowOff>231322</xdr:rowOff>
    </xdr:from>
    <xdr:to>
      <xdr:col>2</xdr:col>
      <xdr:colOff>1768929</xdr:colOff>
      <xdr:row>9</xdr:row>
      <xdr:rowOff>95251</xdr:rowOff>
    </xdr:to>
    <xdr:sp macro="" textlink="">
      <xdr:nvSpPr>
        <xdr:cNvPr id="16" name="Rectángulo 15">
          <a:hlinkClick xmlns:r="http://schemas.openxmlformats.org/officeDocument/2006/relationships" r:id="rId1"/>
        </xdr:cNvPr>
        <xdr:cNvSpPr/>
      </xdr:nvSpPr>
      <xdr:spPr>
        <a:xfrm>
          <a:off x="2149930" y="1455965"/>
          <a:ext cx="1700892" cy="5306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Estratégico de Talento Humano</a:t>
          </a:r>
          <a:endParaRPr lang="es-CO" sz="1000" b="1">
            <a:latin typeface="Arial" panose="020B0604020202020204" pitchFamily="34" charset="0"/>
            <a:cs typeface="Arial" panose="020B0604020202020204" pitchFamily="34" charset="0"/>
          </a:endParaRPr>
        </a:p>
      </xdr:txBody>
    </xdr:sp>
    <xdr:clientData/>
  </xdr:twoCellAnchor>
  <xdr:twoCellAnchor>
    <xdr:from>
      <xdr:col>1</xdr:col>
      <xdr:colOff>340179</xdr:colOff>
      <xdr:row>8</xdr:row>
      <xdr:rowOff>122464</xdr:rowOff>
    </xdr:from>
    <xdr:to>
      <xdr:col>1</xdr:col>
      <xdr:colOff>1755321</xdr:colOff>
      <xdr:row>9</xdr:row>
      <xdr:rowOff>163286</xdr:rowOff>
    </xdr:to>
    <xdr:sp macro="" textlink="">
      <xdr:nvSpPr>
        <xdr:cNvPr id="17" name="Rectángulo 16">
          <a:hlinkClick xmlns:r="http://schemas.openxmlformats.org/officeDocument/2006/relationships" r:id="rId2"/>
        </xdr:cNvPr>
        <xdr:cNvSpPr/>
      </xdr:nvSpPr>
      <xdr:spPr>
        <a:xfrm>
          <a:off x="435429" y="1836964"/>
          <a:ext cx="1415142" cy="2177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1864181</xdr:colOff>
      <xdr:row>1</xdr:row>
      <xdr:rowOff>204113</xdr:rowOff>
    </xdr:from>
    <xdr:to>
      <xdr:col>3</xdr:col>
      <xdr:colOff>155085</xdr:colOff>
      <xdr:row>5</xdr:row>
      <xdr:rowOff>201192</xdr:rowOff>
    </xdr:to>
    <xdr:pic>
      <xdr:nvPicPr>
        <xdr:cNvPr id="7" name="Imagen 6">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9431" y="204113"/>
          <a:ext cx="1906824" cy="976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217711</xdr:colOff>
      <xdr:row>1</xdr:row>
      <xdr:rowOff>0</xdr:rowOff>
    </xdr:from>
    <xdr:to>
      <xdr:col>1</xdr:col>
      <xdr:colOff>1875037</xdr:colOff>
      <xdr:row>7</xdr:row>
      <xdr:rowOff>232689</xdr:rowOff>
    </xdr:to>
    <xdr:pic>
      <xdr:nvPicPr>
        <xdr:cNvPr id="8" name="7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5804" t="22926" r="57942" b="7796"/>
        <a:stretch/>
      </xdr:blipFill>
      <xdr:spPr>
        <a:xfrm>
          <a:off x="312961" y="0"/>
          <a:ext cx="1657326" cy="1702260"/>
        </a:xfrm>
        <a:prstGeom prst="rect">
          <a:avLst/>
        </a:prstGeom>
      </xdr:spPr>
    </xdr:pic>
    <xdr:clientData/>
  </xdr:twoCellAnchor>
  <xdr:twoCellAnchor>
    <xdr:from>
      <xdr:col>0</xdr:col>
      <xdr:colOff>0</xdr:colOff>
      <xdr:row>1</xdr:row>
      <xdr:rowOff>0</xdr:rowOff>
    </xdr:from>
    <xdr:to>
      <xdr:col>9</xdr:col>
      <xdr:colOff>1629233</xdr:colOff>
      <xdr:row>9</xdr:row>
      <xdr:rowOff>275545</xdr:rowOff>
    </xdr:to>
    <xdr:sp macro="" textlink="">
      <xdr:nvSpPr>
        <xdr:cNvPr id="6" name="Rectángulo redondeado 49"/>
        <xdr:cNvSpPr/>
      </xdr:nvSpPr>
      <xdr:spPr>
        <a:xfrm>
          <a:off x="0" y="0"/>
          <a:ext cx="16379376" cy="2166938"/>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2595343</xdr:colOff>
      <xdr:row>3</xdr:row>
      <xdr:rowOff>176894</xdr:rowOff>
    </xdr:from>
    <xdr:to>
      <xdr:col>9</xdr:col>
      <xdr:colOff>1383832</xdr:colOff>
      <xdr:row>7</xdr:row>
      <xdr:rowOff>124798</xdr:rowOff>
    </xdr:to>
    <xdr:pic>
      <xdr:nvPicPr>
        <xdr:cNvPr id="10"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148057" y="666751"/>
          <a:ext cx="3809525" cy="927618"/>
        </a:xfrm>
        <a:prstGeom prst="rect">
          <a:avLst/>
        </a:prstGeom>
      </xdr:spPr>
    </xdr:pic>
    <xdr:clientData/>
  </xdr:twoCellAnchor>
  <xdr:twoCellAnchor editAs="oneCell">
    <xdr:from>
      <xdr:col>3</xdr:col>
      <xdr:colOff>299358</xdr:colOff>
      <xdr:row>3</xdr:row>
      <xdr:rowOff>92550</xdr:rowOff>
    </xdr:from>
    <xdr:to>
      <xdr:col>3</xdr:col>
      <xdr:colOff>2819137</xdr:colOff>
      <xdr:row>7</xdr:row>
      <xdr:rowOff>95250</xdr:rowOff>
    </xdr:to>
    <xdr:pic>
      <xdr:nvPicPr>
        <xdr:cNvPr id="11" name="10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14108" y="582407"/>
          <a:ext cx="2519779" cy="98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1959426</xdr:colOff>
      <xdr:row>7</xdr:row>
      <xdr:rowOff>13609</xdr:rowOff>
    </xdr:from>
    <xdr:to>
      <xdr:col>2</xdr:col>
      <xdr:colOff>1755319</xdr:colOff>
      <xdr:row>8</xdr:row>
      <xdr:rowOff>190501</xdr:rowOff>
    </xdr:to>
    <xdr:sp macro="" textlink="">
      <xdr:nvSpPr>
        <xdr:cNvPr id="7" name="Rectángulo 6">
          <a:hlinkClick xmlns:r="http://schemas.openxmlformats.org/officeDocument/2006/relationships" r:id="rId1"/>
        </xdr:cNvPr>
        <xdr:cNvSpPr/>
      </xdr:nvSpPr>
      <xdr:spPr>
        <a:xfrm>
          <a:off x="2054676" y="1483180"/>
          <a:ext cx="1782536" cy="421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latin typeface="Arial" panose="020B0604020202020204" pitchFamily="34" charset="0"/>
              <a:cs typeface="Arial" panose="020B0604020202020204" pitchFamily="34" charset="0"/>
            </a:rPr>
            <a:t>Volver</a:t>
          </a:r>
          <a:r>
            <a:rPr lang="es-CO" sz="1000" b="1" baseline="0">
              <a:latin typeface="Arial" panose="020B0604020202020204" pitchFamily="34" charset="0"/>
              <a:cs typeface="Arial" panose="020B0604020202020204" pitchFamily="34" charset="0"/>
            </a:rPr>
            <a:t> al Plan estratégico de Talento Humano</a:t>
          </a:r>
          <a:endParaRPr lang="es-CO" sz="1000" b="1">
            <a:latin typeface="Arial" panose="020B0604020202020204" pitchFamily="34" charset="0"/>
            <a:cs typeface="Arial" panose="020B0604020202020204" pitchFamily="34" charset="0"/>
          </a:endParaRPr>
        </a:p>
      </xdr:txBody>
    </xdr:sp>
    <xdr:clientData/>
  </xdr:twoCellAnchor>
  <xdr:twoCellAnchor>
    <xdr:from>
      <xdr:col>1</xdr:col>
      <xdr:colOff>149678</xdr:colOff>
      <xdr:row>8</xdr:row>
      <xdr:rowOff>95251</xdr:rowOff>
    </xdr:from>
    <xdr:to>
      <xdr:col>1</xdr:col>
      <xdr:colOff>1564820</xdr:colOff>
      <xdr:row>8</xdr:row>
      <xdr:rowOff>340179</xdr:rowOff>
    </xdr:to>
    <xdr:sp macro="" textlink="">
      <xdr:nvSpPr>
        <xdr:cNvPr id="8" name="Rectángulo 7">
          <a:hlinkClick xmlns:r="http://schemas.openxmlformats.org/officeDocument/2006/relationships" r:id="rId2"/>
        </xdr:cNvPr>
        <xdr:cNvSpPr/>
      </xdr:nvSpPr>
      <xdr:spPr>
        <a:xfrm>
          <a:off x="244928" y="1809751"/>
          <a:ext cx="1415142" cy="2449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Volver</a:t>
          </a:r>
          <a:r>
            <a:rPr lang="es-CO" sz="1200" b="1" baseline="0">
              <a:latin typeface="Arial" panose="020B0604020202020204" pitchFamily="34" charset="0"/>
              <a:cs typeface="Arial" panose="020B0604020202020204" pitchFamily="34" charset="0"/>
            </a:rPr>
            <a:t> al inicio</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1809750</xdr:colOff>
      <xdr:row>1</xdr:row>
      <xdr:rowOff>231327</xdr:rowOff>
    </xdr:from>
    <xdr:to>
      <xdr:col>2</xdr:col>
      <xdr:colOff>1668912</xdr:colOff>
      <xdr:row>5</xdr:row>
      <xdr:rowOff>197148</xdr:rowOff>
    </xdr:to>
    <xdr:pic>
      <xdr:nvPicPr>
        <xdr:cNvPr id="10" name="Imagen 9">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0" y="231327"/>
          <a:ext cx="1845805" cy="945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13606</xdr:colOff>
      <xdr:row>1</xdr:row>
      <xdr:rowOff>40821</xdr:rowOff>
    </xdr:from>
    <xdr:to>
      <xdr:col>1</xdr:col>
      <xdr:colOff>1670932</xdr:colOff>
      <xdr:row>8</xdr:row>
      <xdr:rowOff>28580</xdr:rowOff>
    </xdr:to>
    <xdr:pic>
      <xdr:nvPicPr>
        <xdr:cNvPr id="14" name="13 Imagen">
          <a:hlinkClick xmlns:r="http://schemas.openxmlformats.org/officeDocument/2006/relationships" r:id="rId2"/>
        </xdr:cNvPr>
        <xdr:cNvPicPr>
          <a:picLocks noChangeAspect="1"/>
        </xdr:cNvPicPr>
      </xdr:nvPicPr>
      <xdr:blipFill rotWithShape="1">
        <a:blip xmlns:r="http://schemas.openxmlformats.org/officeDocument/2006/relationships" r:embed="rId4"/>
        <a:srcRect l="5804" t="22926" r="57942" b="7796"/>
        <a:stretch/>
      </xdr:blipFill>
      <xdr:spPr>
        <a:xfrm>
          <a:off x="108856" y="40821"/>
          <a:ext cx="1657326" cy="1702260"/>
        </a:xfrm>
        <a:prstGeom prst="rect">
          <a:avLst/>
        </a:prstGeom>
      </xdr:spPr>
    </xdr:pic>
    <xdr:clientData/>
  </xdr:twoCellAnchor>
  <xdr:twoCellAnchor>
    <xdr:from>
      <xdr:col>0</xdr:col>
      <xdr:colOff>54</xdr:colOff>
      <xdr:row>1</xdr:row>
      <xdr:rowOff>18</xdr:rowOff>
    </xdr:from>
    <xdr:to>
      <xdr:col>9</xdr:col>
      <xdr:colOff>1238251</xdr:colOff>
      <xdr:row>8</xdr:row>
      <xdr:rowOff>440530</xdr:rowOff>
    </xdr:to>
    <xdr:sp macro="" textlink="">
      <xdr:nvSpPr>
        <xdr:cNvPr id="15" name="Rectángulo redondeado 49"/>
        <xdr:cNvSpPr/>
      </xdr:nvSpPr>
      <xdr:spPr>
        <a:xfrm>
          <a:off x="54" y="18"/>
          <a:ext cx="18204603" cy="2107387"/>
        </a:xfrm>
        <a:prstGeom prst="roundRect">
          <a:avLst/>
        </a:prstGeom>
        <a:noFill/>
        <a:ln w="317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64436</xdr:colOff>
      <xdr:row>4</xdr:row>
      <xdr:rowOff>27233</xdr:rowOff>
    </xdr:from>
    <xdr:to>
      <xdr:col>9</xdr:col>
      <xdr:colOff>1061898</xdr:colOff>
      <xdr:row>7</xdr:row>
      <xdr:rowOff>73401</xdr:rowOff>
    </xdr:to>
    <xdr:pic>
      <xdr:nvPicPr>
        <xdr:cNvPr id="17"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882615" y="762019"/>
          <a:ext cx="3174604" cy="780953"/>
        </a:xfrm>
        <a:prstGeom prst="rect">
          <a:avLst/>
        </a:prstGeom>
      </xdr:spPr>
    </xdr:pic>
    <xdr:clientData/>
  </xdr:twoCellAnchor>
  <xdr:twoCellAnchor editAs="oneCell">
    <xdr:from>
      <xdr:col>2</xdr:col>
      <xdr:colOff>1833562</xdr:colOff>
      <xdr:row>3</xdr:row>
      <xdr:rowOff>59531</xdr:rowOff>
    </xdr:from>
    <xdr:to>
      <xdr:col>3</xdr:col>
      <xdr:colOff>1192725</xdr:colOff>
      <xdr:row>6</xdr:row>
      <xdr:rowOff>171199</xdr:rowOff>
    </xdr:to>
    <xdr:pic>
      <xdr:nvPicPr>
        <xdr:cNvPr id="11" name="10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17156" y="535781"/>
          <a:ext cx="2252382" cy="826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xdr:row>
      <xdr:rowOff>95241</xdr:rowOff>
    </xdr:from>
    <xdr:to>
      <xdr:col>9</xdr:col>
      <xdr:colOff>1142811</xdr:colOff>
      <xdr:row>65</xdr:row>
      <xdr:rowOff>79659</xdr:rowOff>
    </xdr:to>
    <xdr:grpSp>
      <xdr:nvGrpSpPr>
        <xdr:cNvPr id="3" name="2 Grupo"/>
        <xdr:cNvGrpSpPr/>
      </xdr:nvGrpSpPr>
      <xdr:grpSpPr>
        <a:xfrm>
          <a:off x="0" y="2670519"/>
          <a:ext cx="18123181" cy="9709325"/>
          <a:chOff x="95250" y="2303398"/>
          <a:chExt cx="18109217" cy="9508337"/>
        </a:xfrm>
      </xdr:grpSpPr>
      <xdr:pic>
        <xdr:nvPicPr>
          <xdr:cNvPr id="2" name="1 Imagen"/>
          <xdr:cNvPicPr>
            <a:picLocks noChangeAspect="1"/>
          </xdr:cNvPicPr>
        </xdr:nvPicPr>
        <xdr:blipFill>
          <a:blip xmlns:r="http://schemas.openxmlformats.org/officeDocument/2006/relationships" r:embed="rId7"/>
          <a:stretch>
            <a:fillRect/>
          </a:stretch>
        </xdr:blipFill>
        <xdr:spPr>
          <a:xfrm>
            <a:off x="95250" y="2326129"/>
            <a:ext cx="18109217" cy="9485606"/>
          </a:xfrm>
          <a:prstGeom prst="rect">
            <a:avLst/>
          </a:prstGeom>
        </xdr:spPr>
      </xdr:pic>
      <xdr:pic>
        <xdr:nvPicPr>
          <xdr:cNvPr id="12" name="11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63811" y="2303398"/>
            <a:ext cx="2780267" cy="11430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hacienda\cedin\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2:O64"/>
  <sheetViews>
    <sheetView showGridLines="0" tabSelected="1" zoomScale="56" zoomScaleNormal="56" workbookViewId="0"/>
  </sheetViews>
  <sheetFormatPr baseColWidth="10" defaultRowHeight="15" x14ac:dyDescent="0.25"/>
  <cols>
    <col min="1" max="16384" width="11.42578125" style="211"/>
  </cols>
  <sheetData>
    <row r="42" spans="1:11" x14ac:dyDescent="0.25">
      <c r="A42" s="212"/>
      <c r="B42" s="212"/>
      <c r="C42" s="212"/>
      <c r="D42" s="212"/>
      <c r="E42" s="212"/>
      <c r="F42" s="212"/>
      <c r="G42" s="212"/>
      <c r="H42" s="212"/>
      <c r="I42" s="212"/>
      <c r="J42" s="212"/>
      <c r="K42" s="212"/>
    </row>
    <row r="43" spans="1:11" x14ac:dyDescent="0.25">
      <c r="A43" s="212"/>
      <c r="B43" s="212"/>
      <c r="C43" s="212"/>
      <c r="D43" s="212"/>
      <c r="E43" s="212"/>
      <c r="F43" s="212"/>
      <c r="G43" s="212"/>
      <c r="H43" s="212"/>
      <c r="I43" s="212"/>
      <c r="J43" s="212"/>
      <c r="K43" s="212"/>
    </row>
    <row r="64" spans="13:15" x14ac:dyDescent="0.25">
      <c r="M64" s="464" t="s">
        <v>1369</v>
      </c>
      <c r="N64" s="464"/>
      <c r="O64" s="464"/>
    </row>
  </sheetData>
  <sheetProtection password="9B3B" sheet="1" objects="1" scenarios="1"/>
  <mergeCells count="1">
    <mergeCell ref="M64:O6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N554"/>
  <sheetViews>
    <sheetView zoomScale="65" zoomScaleNormal="65" workbookViewId="0"/>
  </sheetViews>
  <sheetFormatPr baseColWidth="10" defaultRowHeight="12.75" x14ac:dyDescent="0.25"/>
  <cols>
    <col min="1" max="2" width="1.7109375" style="219" customWidth="1"/>
    <col min="3" max="3" width="17.5703125" style="219" customWidth="1"/>
    <col min="4" max="4" width="23.5703125" style="219" customWidth="1"/>
    <col min="5" max="8" width="4.5703125" style="219" customWidth="1"/>
    <col min="9" max="9" width="8" style="219" customWidth="1"/>
    <col min="10" max="10" width="4.5703125" style="219" customWidth="1"/>
    <col min="11" max="11" width="9.28515625" style="219" customWidth="1"/>
    <col min="12" max="12" width="6.85546875" style="219" customWidth="1"/>
    <col min="13" max="14" width="4.5703125" style="219" customWidth="1"/>
    <col min="15" max="15" width="7" style="219" customWidth="1"/>
    <col min="16" max="21" width="4.5703125" style="219" customWidth="1"/>
    <col min="22" max="22" width="31" style="219" customWidth="1"/>
    <col min="23" max="23" width="31.5703125" style="219" customWidth="1"/>
    <col min="24" max="24" width="28.7109375" style="219" customWidth="1"/>
    <col min="25" max="25" width="11.140625" style="219" customWidth="1"/>
    <col min="26" max="29" width="9.5703125" style="219" customWidth="1"/>
    <col min="30" max="30" width="8.5703125" style="219" customWidth="1"/>
    <col min="31" max="31" width="16.85546875" style="219" customWidth="1"/>
    <col min="32" max="32" width="17.85546875" style="219" customWidth="1"/>
    <col min="33" max="33" width="25.140625" style="219" customWidth="1"/>
    <col min="34" max="34" width="30" style="271" customWidth="1"/>
    <col min="35" max="35" width="44.5703125" style="272" customWidth="1"/>
    <col min="36" max="36" width="29.85546875" style="219" customWidth="1"/>
    <col min="37" max="37" width="20.5703125" style="219" customWidth="1"/>
    <col min="38" max="38" width="14.42578125" style="219" customWidth="1"/>
    <col min="39" max="39" width="13.85546875" style="219" customWidth="1"/>
    <col min="40" max="40" width="11.42578125" style="219" customWidth="1"/>
    <col min="41" max="16384" width="11.42578125" style="219"/>
  </cols>
  <sheetData>
    <row r="2" spans="3:40" s="218" customFormat="1" ht="18" x14ac:dyDescent="0.25">
      <c r="D2" s="219"/>
      <c r="E2" s="220"/>
      <c r="F2" s="220"/>
      <c r="G2" s="220"/>
      <c r="H2" s="220"/>
      <c r="I2" s="220"/>
      <c r="J2" s="220"/>
      <c r="K2" s="220"/>
      <c r="L2" s="220"/>
      <c r="M2" s="220"/>
      <c r="N2" s="220"/>
      <c r="O2" s="220"/>
      <c r="P2" s="220"/>
      <c r="Q2" s="220"/>
      <c r="R2" s="220"/>
      <c r="S2" s="220"/>
      <c r="T2" s="220"/>
      <c r="U2" s="220"/>
      <c r="V2" s="221"/>
      <c r="AG2" s="222"/>
      <c r="AH2" s="223"/>
      <c r="AI2" s="224"/>
      <c r="AJ2" s="222"/>
      <c r="AK2" s="222"/>
    </row>
    <row r="3" spans="3:40" s="218" customFormat="1" ht="18" x14ac:dyDescent="0.25">
      <c r="D3" s="219"/>
      <c r="E3" s="220"/>
      <c r="F3" s="220"/>
      <c r="G3" s="220"/>
      <c r="H3" s="220"/>
      <c r="I3" s="220"/>
      <c r="J3" s="220"/>
      <c r="K3" s="220"/>
      <c r="L3" s="220"/>
      <c r="M3" s="220"/>
      <c r="N3" s="220"/>
      <c r="O3" s="220"/>
      <c r="P3" s="220"/>
      <c r="Q3" s="220"/>
      <c r="R3" s="220"/>
      <c r="S3" s="220"/>
      <c r="T3" s="220"/>
      <c r="U3" s="220"/>
      <c r="V3" s="221"/>
      <c r="AG3" s="222"/>
      <c r="AH3" s="223"/>
      <c r="AI3" s="224"/>
      <c r="AJ3" s="222"/>
      <c r="AK3" s="222"/>
    </row>
    <row r="4" spans="3:40" s="218" customFormat="1" ht="18" x14ac:dyDescent="0.25">
      <c r="D4" s="219"/>
      <c r="E4" s="220"/>
      <c r="F4" s="220"/>
      <c r="G4" s="220"/>
      <c r="H4" s="220"/>
      <c r="I4" s="220"/>
      <c r="J4" s="220"/>
      <c r="K4" s="220"/>
      <c r="L4" s="220"/>
      <c r="M4" s="220"/>
      <c r="N4" s="220"/>
      <c r="O4" s="220"/>
      <c r="P4" s="220"/>
      <c r="Q4" s="220"/>
      <c r="R4" s="220"/>
      <c r="S4" s="220"/>
      <c r="T4" s="220"/>
      <c r="U4" s="220"/>
      <c r="V4" s="221"/>
      <c r="AG4" s="222"/>
      <c r="AH4" s="223"/>
      <c r="AI4" s="224"/>
      <c r="AJ4" s="222"/>
      <c r="AK4" s="222"/>
    </row>
    <row r="5" spans="3:40" s="218" customFormat="1" ht="18" customHeight="1" x14ac:dyDescent="0.25">
      <c r="D5" s="219"/>
      <c r="E5" s="220"/>
      <c r="F5" s="220"/>
      <c r="G5" s="220"/>
      <c r="H5" s="220"/>
      <c r="I5" s="220"/>
      <c r="J5" s="220"/>
      <c r="K5" s="498" t="s">
        <v>1876</v>
      </c>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222"/>
    </row>
    <row r="6" spans="3:40" s="218" customFormat="1" ht="15" customHeight="1" x14ac:dyDescent="0.25">
      <c r="D6" s="219"/>
      <c r="E6" s="220"/>
      <c r="F6" s="220"/>
      <c r="G6" s="220"/>
      <c r="H6" s="220"/>
      <c r="I6" s="220"/>
      <c r="J6" s="220"/>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225"/>
    </row>
    <row r="7" spans="3:40" s="218" customFormat="1" ht="15" customHeight="1" x14ac:dyDescent="0.25">
      <c r="D7" s="219"/>
      <c r="E7" s="220"/>
      <c r="F7" s="220"/>
      <c r="G7" s="220"/>
      <c r="H7" s="220"/>
      <c r="I7" s="220"/>
      <c r="J7" s="220"/>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225"/>
    </row>
    <row r="8" spans="3:40" s="218" customFormat="1" ht="15" customHeight="1" x14ac:dyDescent="0.25">
      <c r="D8" s="219"/>
      <c r="E8" s="220"/>
      <c r="F8" s="220"/>
      <c r="G8" s="220"/>
      <c r="H8" s="220"/>
      <c r="I8" s="220"/>
      <c r="J8" s="220"/>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225"/>
    </row>
    <row r="9" spans="3:40" s="218" customFormat="1" ht="18" x14ac:dyDescent="0.25">
      <c r="D9" s="219"/>
      <c r="E9" s="220"/>
      <c r="F9" s="220"/>
      <c r="G9" s="220"/>
      <c r="H9" s="220"/>
      <c r="I9" s="220"/>
      <c r="J9" s="220"/>
      <c r="K9" s="220"/>
      <c r="L9" s="220"/>
      <c r="M9" s="220"/>
      <c r="N9" s="220"/>
      <c r="O9" s="220"/>
      <c r="P9" s="220"/>
      <c r="Q9" s="220"/>
      <c r="R9" s="220"/>
      <c r="S9" s="220"/>
      <c r="T9" s="220"/>
      <c r="U9" s="220"/>
      <c r="V9" s="221"/>
      <c r="AG9" s="222"/>
      <c r="AH9" s="223"/>
      <c r="AI9" s="224"/>
      <c r="AJ9" s="222"/>
      <c r="AK9" s="222"/>
    </row>
    <row r="10" spans="3:40" s="218" customFormat="1" ht="18" x14ac:dyDescent="0.25">
      <c r="D10" s="219"/>
      <c r="E10" s="220"/>
      <c r="F10" s="220"/>
      <c r="G10" s="220"/>
      <c r="H10" s="220"/>
      <c r="I10" s="220"/>
      <c r="J10" s="220"/>
      <c r="K10" s="220"/>
      <c r="L10" s="220"/>
      <c r="M10" s="220"/>
      <c r="N10" s="220"/>
      <c r="O10" s="220"/>
      <c r="P10" s="220"/>
      <c r="Q10" s="220"/>
      <c r="R10" s="220"/>
      <c r="S10" s="220"/>
      <c r="T10" s="220"/>
      <c r="U10" s="220"/>
      <c r="V10" s="221"/>
      <c r="AG10" s="222"/>
      <c r="AH10" s="223"/>
      <c r="AI10" s="224"/>
      <c r="AJ10" s="222"/>
      <c r="AK10" s="222"/>
    </row>
    <row r="11" spans="3:40" s="218" customFormat="1" ht="18" x14ac:dyDescent="0.25">
      <c r="D11" s="219"/>
      <c r="E11" s="220"/>
      <c r="F11" s="220"/>
      <c r="G11" s="220"/>
      <c r="H11" s="220"/>
      <c r="I11" s="220"/>
      <c r="J11" s="220"/>
      <c r="K11" s="220"/>
      <c r="L11" s="220"/>
      <c r="M11" s="220"/>
      <c r="N11" s="220"/>
      <c r="O11" s="220"/>
      <c r="P11" s="220"/>
      <c r="Q11" s="220"/>
      <c r="R11" s="220"/>
      <c r="S11" s="220"/>
      <c r="T11" s="220"/>
      <c r="U11" s="220"/>
      <c r="V11" s="221"/>
      <c r="AG11" s="222"/>
      <c r="AH11" s="223"/>
      <c r="AI11" s="224"/>
      <c r="AJ11" s="222"/>
      <c r="AK11" s="222"/>
    </row>
    <row r="12" spans="3:40" s="218" customFormat="1" ht="18" x14ac:dyDescent="0.25">
      <c r="D12" s="219"/>
      <c r="E12" s="220"/>
      <c r="F12" s="220"/>
      <c r="G12" s="220"/>
      <c r="H12" s="220"/>
      <c r="I12" s="220"/>
      <c r="J12" s="220"/>
      <c r="K12" s="220"/>
      <c r="L12" s="220"/>
      <c r="M12" s="220"/>
      <c r="N12" s="220"/>
      <c r="O12" s="220"/>
      <c r="P12" s="220"/>
      <c r="Q12" s="220"/>
      <c r="R12" s="220"/>
      <c r="S12" s="220"/>
      <c r="T12" s="220"/>
      <c r="U12" s="220"/>
      <c r="V12" s="221"/>
      <c r="AG12" s="222"/>
      <c r="AH12" s="223"/>
      <c r="AI12" s="224"/>
      <c r="AJ12" s="222"/>
      <c r="AK12" s="222"/>
    </row>
    <row r="13" spans="3:40" s="218" customFormat="1" ht="18" x14ac:dyDescent="0.25">
      <c r="D13" s="219"/>
      <c r="E13" s="220"/>
      <c r="F13" s="220"/>
      <c r="G13" s="220"/>
      <c r="H13" s="220"/>
      <c r="I13" s="220"/>
      <c r="J13" s="220"/>
      <c r="K13" s="220"/>
      <c r="L13" s="220"/>
      <c r="M13" s="220"/>
      <c r="N13" s="220"/>
      <c r="O13" s="220"/>
      <c r="P13" s="220"/>
      <c r="Q13" s="220"/>
      <c r="R13" s="220"/>
      <c r="S13" s="220"/>
      <c r="T13" s="220"/>
      <c r="U13" s="220"/>
      <c r="V13" s="221"/>
      <c r="AG13" s="222"/>
      <c r="AH13" s="223"/>
      <c r="AI13" s="224"/>
      <c r="AJ13" s="222"/>
      <c r="AK13" s="222"/>
    </row>
    <row r="14" spans="3:40" s="218" customFormat="1" ht="18" x14ac:dyDescent="0.25">
      <c r="C14" s="401"/>
      <c r="D14" s="219"/>
      <c r="E14" s="220"/>
      <c r="F14" s="220"/>
      <c r="G14" s="220"/>
      <c r="H14" s="220"/>
      <c r="I14" s="220"/>
      <c r="J14" s="220"/>
      <c r="K14" s="220"/>
      <c r="L14" s="220"/>
      <c r="M14" s="220"/>
      <c r="N14" s="220"/>
      <c r="O14" s="220"/>
      <c r="P14" s="220"/>
      <c r="Q14" s="220"/>
      <c r="R14" s="220"/>
      <c r="S14" s="220"/>
      <c r="T14" s="220"/>
      <c r="U14" s="220"/>
      <c r="V14" s="221"/>
      <c r="AG14" s="222"/>
      <c r="AH14" s="223"/>
      <c r="AI14" s="224"/>
      <c r="AJ14" s="222"/>
      <c r="AK14" s="222"/>
    </row>
    <row r="15" spans="3:40" s="218" customFormat="1" ht="18" x14ac:dyDescent="0.25">
      <c r="C15" s="533" t="s">
        <v>1404</v>
      </c>
      <c r="D15" s="533"/>
      <c r="E15" s="533"/>
      <c r="F15" s="533"/>
      <c r="G15" s="533"/>
      <c r="H15" s="533"/>
      <c r="I15" s="533"/>
      <c r="J15" s="533"/>
      <c r="K15" s="533"/>
      <c r="L15" s="533"/>
      <c r="M15" s="533"/>
      <c r="N15" s="533"/>
      <c r="O15" s="533"/>
      <c r="P15" s="533"/>
      <c r="Q15" s="533"/>
      <c r="R15" s="533"/>
      <c r="S15" s="533"/>
      <c r="T15" s="533"/>
      <c r="U15" s="533"/>
      <c r="V15" s="533"/>
      <c r="W15" s="533"/>
      <c r="X15" s="402"/>
      <c r="Y15" s="402"/>
      <c r="Z15" s="402"/>
      <c r="AA15" s="402"/>
      <c r="AB15" s="402"/>
      <c r="AC15" s="402"/>
      <c r="AD15" s="402"/>
      <c r="AE15" s="402"/>
      <c r="AF15" s="533" t="s">
        <v>1710</v>
      </c>
      <c r="AG15" s="534"/>
      <c r="AH15" s="534"/>
      <c r="AI15" s="534"/>
      <c r="AJ15" s="534"/>
      <c r="AK15" s="534"/>
      <c r="AL15" s="534"/>
      <c r="AM15" s="534"/>
      <c r="AN15" s="534"/>
    </row>
    <row r="16" spans="3:40" s="218" customFormat="1" ht="15" x14ac:dyDescent="0.25">
      <c r="C16" s="535" t="s">
        <v>501</v>
      </c>
      <c r="D16" s="535" t="s">
        <v>502</v>
      </c>
      <c r="E16" s="536" t="s">
        <v>503</v>
      </c>
      <c r="F16" s="536"/>
      <c r="G16" s="536"/>
      <c r="H16" s="536"/>
      <c r="I16" s="536"/>
      <c r="J16" s="536"/>
      <c r="K16" s="536"/>
      <c r="L16" s="536"/>
      <c r="M16" s="536"/>
      <c r="N16" s="536"/>
      <c r="O16" s="536"/>
      <c r="P16" s="536"/>
      <c r="Q16" s="536"/>
      <c r="R16" s="536"/>
      <c r="S16" s="536"/>
      <c r="T16" s="536"/>
      <c r="U16" s="536"/>
      <c r="V16" s="535" t="s">
        <v>504</v>
      </c>
      <c r="W16" s="535" t="s">
        <v>505</v>
      </c>
      <c r="X16" s="536" t="s">
        <v>506</v>
      </c>
      <c r="Y16" s="536"/>
      <c r="Z16" s="536"/>
      <c r="AA16" s="536" t="s">
        <v>1877</v>
      </c>
      <c r="AB16" s="536"/>
      <c r="AC16" s="536"/>
      <c r="AD16" s="536"/>
      <c r="AE16" s="536"/>
      <c r="AF16" s="535" t="s">
        <v>508</v>
      </c>
      <c r="AG16" s="535" t="s">
        <v>9</v>
      </c>
      <c r="AH16" s="535" t="s">
        <v>509</v>
      </c>
      <c r="AI16" s="535" t="s">
        <v>510</v>
      </c>
      <c r="AJ16" s="535" t="s">
        <v>1405</v>
      </c>
      <c r="AK16" s="534"/>
      <c r="AL16" s="535" t="s">
        <v>512</v>
      </c>
      <c r="AM16" s="535" t="s">
        <v>513</v>
      </c>
      <c r="AN16" s="536" t="s">
        <v>514</v>
      </c>
    </row>
    <row r="17" spans="3:40" s="218" customFormat="1" ht="30" x14ac:dyDescent="0.25">
      <c r="C17" s="535"/>
      <c r="D17" s="535"/>
      <c r="E17" s="403">
        <v>1</v>
      </c>
      <c r="F17" s="403">
        <v>2</v>
      </c>
      <c r="G17" s="403">
        <v>3</v>
      </c>
      <c r="H17" s="403">
        <v>4</v>
      </c>
      <c r="I17" s="403">
        <v>5</v>
      </c>
      <c r="J17" s="403">
        <v>6</v>
      </c>
      <c r="K17" s="403">
        <v>7</v>
      </c>
      <c r="L17" s="403">
        <v>8</v>
      </c>
      <c r="M17" s="403">
        <v>9</v>
      </c>
      <c r="N17" s="403">
        <v>10</v>
      </c>
      <c r="O17" s="403">
        <v>11</v>
      </c>
      <c r="P17" s="403">
        <v>12</v>
      </c>
      <c r="Q17" s="403">
        <v>13</v>
      </c>
      <c r="R17" s="403">
        <v>14</v>
      </c>
      <c r="S17" s="403">
        <v>15</v>
      </c>
      <c r="T17" s="403">
        <v>16</v>
      </c>
      <c r="U17" s="403">
        <v>17</v>
      </c>
      <c r="V17" s="535"/>
      <c r="W17" s="535"/>
      <c r="X17" s="404" t="s">
        <v>515</v>
      </c>
      <c r="Y17" s="404" t="s">
        <v>516</v>
      </c>
      <c r="Z17" s="404" t="s">
        <v>517</v>
      </c>
      <c r="AA17" s="404">
        <v>2019</v>
      </c>
      <c r="AB17" s="404">
        <v>2020</v>
      </c>
      <c r="AC17" s="404">
        <v>2021</v>
      </c>
      <c r="AD17" s="404">
        <v>2022</v>
      </c>
      <c r="AE17" s="404" t="s">
        <v>518</v>
      </c>
      <c r="AF17" s="535" t="s">
        <v>508</v>
      </c>
      <c r="AG17" s="535"/>
      <c r="AH17" s="535"/>
      <c r="AI17" s="535"/>
      <c r="AJ17" s="405" t="s">
        <v>1406</v>
      </c>
      <c r="AK17" s="406" t="s">
        <v>1407</v>
      </c>
      <c r="AL17" s="535"/>
      <c r="AM17" s="535"/>
      <c r="AN17" s="536"/>
    </row>
    <row r="18" spans="3:40" s="218" customFormat="1" ht="51" x14ac:dyDescent="0.25">
      <c r="C18" s="407" t="s">
        <v>519</v>
      </c>
      <c r="D18" s="408" t="s">
        <v>1408</v>
      </c>
      <c r="E18" s="409" t="s">
        <v>1409</v>
      </c>
      <c r="F18" s="410"/>
      <c r="G18" s="410"/>
      <c r="H18" s="410"/>
      <c r="I18" s="410"/>
      <c r="J18" s="410"/>
      <c r="K18" s="410"/>
      <c r="L18" s="410"/>
      <c r="M18" s="410"/>
      <c r="N18" s="410"/>
      <c r="O18" s="410"/>
      <c r="P18" s="410"/>
      <c r="Q18" s="410"/>
      <c r="R18" s="410"/>
      <c r="S18" s="410"/>
      <c r="T18" s="408"/>
      <c r="U18" s="408"/>
      <c r="V18" s="408" t="s">
        <v>344</v>
      </c>
      <c r="W18" s="408" t="s">
        <v>344</v>
      </c>
      <c r="X18" s="408"/>
      <c r="Y18" s="408"/>
      <c r="Z18" s="408"/>
      <c r="AA18" s="408"/>
      <c r="AB18" s="408"/>
      <c r="AC18" s="408"/>
      <c r="AD18" s="408"/>
      <c r="AE18" s="411"/>
      <c r="AF18" s="412" t="s">
        <v>269</v>
      </c>
      <c r="AG18" s="413" t="s">
        <v>1410</v>
      </c>
      <c r="AH18" s="413" t="s">
        <v>1411</v>
      </c>
      <c r="AI18" s="413" t="s">
        <v>1412</v>
      </c>
      <c r="AJ18" s="414"/>
      <c r="AK18" s="414"/>
      <c r="AL18" s="415" t="s">
        <v>1413</v>
      </c>
      <c r="AM18" s="416">
        <v>43862</v>
      </c>
      <c r="AN18" s="416">
        <v>44196</v>
      </c>
    </row>
    <row r="19" spans="3:40" s="218" customFormat="1" ht="76.5" x14ac:dyDescent="0.25">
      <c r="C19" s="537" t="s">
        <v>526</v>
      </c>
      <c r="D19" s="538" t="s">
        <v>527</v>
      </c>
      <c r="E19" s="408"/>
      <c r="F19" s="408"/>
      <c r="G19" s="408"/>
      <c r="H19" s="408"/>
      <c r="I19" s="408"/>
      <c r="J19" s="408"/>
      <c r="K19" s="417" t="s">
        <v>1414</v>
      </c>
      <c r="L19" s="408"/>
      <c r="M19" s="408"/>
      <c r="N19" s="408"/>
      <c r="O19" s="408"/>
      <c r="P19" s="408"/>
      <c r="Q19" s="408"/>
      <c r="R19" s="408"/>
      <c r="S19" s="408"/>
      <c r="T19" s="408"/>
      <c r="U19" s="408" t="s">
        <v>1415</v>
      </c>
      <c r="V19" s="538" t="s">
        <v>1416</v>
      </c>
      <c r="W19" s="538" t="s">
        <v>1417</v>
      </c>
      <c r="X19" s="408" t="s">
        <v>1418</v>
      </c>
      <c r="Y19" s="408"/>
      <c r="Z19" s="408"/>
      <c r="AA19" s="408"/>
      <c r="AB19" s="408"/>
      <c r="AC19" s="408"/>
      <c r="AD19" s="408"/>
      <c r="AE19" s="408"/>
      <c r="AF19" s="415" t="s">
        <v>1419</v>
      </c>
      <c r="AG19" s="418" t="s">
        <v>588</v>
      </c>
      <c r="AH19" s="418" t="s">
        <v>1420</v>
      </c>
      <c r="AI19" s="418" t="s">
        <v>1420</v>
      </c>
      <c r="AJ19" s="418" t="s">
        <v>1421</v>
      </c>
      <c r="AK19" s="418" t="s">
        <v>1422</v>
      </c>
      <c r="AL19" s="418" t="s">
        <v>1423</v>
      </c>
      <c r="AM19" s="419">
        <v>43862</v>
      </c>
      <c r="AN19" s="420">
        <v>44196</v>
      </c>
    </row>
    <row r="20" spans="3:40" s="218" customFormat="1" ht="76.5" x14ac:dyDescent="0.25">
      <c r="C20" s="537"/>
      <c r="D20" s="538"/>
      <c r="E20" s="408"/>
      <c r="F20" s="408"/>
      <c r="G20" s="408"/>
      <c r="H20" s="408"/>
      <c r="I20" s="408"/>
      <c r="J20" s="408"/>
      <c r="K20" s="417" t="s">
        <v>1414</v>
      </c>
      <c r="L20" s="408"/>
      <c r="M20" s="408"/>
      <c r="N20" s="408"/>
      <c r="O20" s="408"/>
      <c r="P20" s="408"/>
      <c r="Q20" s="408"/>
      <c r="R20" s="408"/>
      <c r="S20" s="408"/>
      <c r="T20" s="408"/>
      <c r="U20" s="408"/>
      <c r="V20" s="538"/>
      <c r="W20" s="538"/>
      <c r="X20" s="408"/>
      <c r="Y20" s="408"/>
      <c r="Z20" s="408"/>
      <c r="AA20" s="408"/>
      <c r="AB20" s="408"/>
      <c r="AC20" s="408"/>
      <c r="AD20" s="408"/>
      <c r="AE20" s="408"/>
      <c r="AF20" s="415" t="s">
        <v>269</v>
      </c>
      <c r="AG20" s="418" t="s">
        <v>1424</v>
      </c>
      <c r="AH20" s="418" t="s">
        <v>1425</v>
      </c>
      <c r="AI20" s="421" t="s">
        <v>1426</v>
      </c>
      <c r="AJ20" s="415"/>
      <c r="AK20" s="415"/>
      <c r="AL20" s="415" t="s">
        <v>1423</v>
      </c>
      <c r="AM20" s="419">
        <v>43983</v>
      </c>
      <c r="AN20" s="420">
        <v>44196</v>
      </c>
    </row>
    <row r="21" spans="3:40" s="218" customFormat="1" ht="76.5" x14ac:dyDescent="0.25">
      <c r="C21" s="537"/>
      <c r="D21" s="538"/>
      <c r="E21" s="408"/>
      <c r="F21" s="408"/>
      <c r="G21" s="408"/>
      <c r="H21" s="408"/>
      <c r="I21" s="408"/>
      <c r="J21" s="408"/>
      <c r="K21" s="408"/>
      <c r="L21" s="417" t="s">
        <v>1427</v>
      </c>
      <c r="M21" s="408"/>
      <c r="N21" s="408"/>
      <c r="O21" s="408"/>
      <c r="P21" s="408"/>
      <c r="Q21" s="408"/>
      <c r="R21" s="408"/>
      <c r="S21" s="408"/>
      <c r="T21" s="408"/>
      <c r="U21" s="408"/>
      <c r="V21" s="538"/>
      <c r="W21" s="538"/>
      <c r="X21" s="538" t="s">
        <v>647</v>
      </c>
      <c r="Y21" s="408"/>
      <c r="Z21" s="408"/>
      <c r="AA21" s="408"/>
      <c r="AB21" s="408"/>
      <c r="AC21" s="408"/>
      <c r="AD21" s="408"/>
      <c r="AE21" s="408"/>
      <c r="AF21" s="415" t="s">
        <v>1419</v>
      </c>
      <c r="AG21" s="415" t="s">
        <v>668</v>
      </c>
      <c r="AH21" s="418" t="s">
        <v>1428</v>
      </c>
      <c r="AI21" s="418" t="s">
        <v>1428</v>
      </c>
      <c r="AJ21" s="415" t="s">
        <v>1421</v>
      </c>
      <c r="AK21" s="415" t="s">
        <v>1422</v>
      </c>
      <c r="AL21" s="415" t="s">
        <v>1423</v>
      </c>
      <c r="AM21" s="419">
        <v>43831</v>
      </c>
      <c r="AN21" s="420">
        <v>44196</v>
      </c>
    </row>
    <row r="22" spans="3:40" s="218" customFormat="1" ht="76.5" x14ac:dyDescent="0.25">
      <c r="C22" s="537"/>
      <c r="D22" s="538"/>
      <c r="E22" s="408"/>
      <c r="F22" s="408"/>
      <c r="G22" s="408"/>
      <c r="H22" s="408"/>
      <c r="I22" s="408"/>
      <c r="J22" s="408"/>
      <c r="K22" s="408"/>
      <c r="L22" s="417" t="s">
        <v>1427</v>
      </c>
      <c r="M22" s="408"/>
      <c r="N22" s="408"/>
      <c r="O22" s="408"/>
      <c r="P22" s="408"/>
      <c r="Q22" s="408"/>
      <c r="R22" s="408"/>
      <c r="S22" s="408"/>
      <c r="T22" s="408"/>
      <c r="U22" s="408"/>
      <c r="V22" s="538"/>
      <c r="W22" s="538"/>
      <c r="X22" s="538"/>
      <c r="Y22" s="408"/>
      <c r="Z22" s="408"/>
      <c r="AA22" s="408"/>
      <c r="AB22" s="408"/>
      <c r="AC22" s="408"/>
      <c r="AD22" s="408"/>
      <c r="AE22" s="408"/>
      <c r="AF22" s="415" t="s">
        <v>269</v>
      </c>
      <c r="AG22" s="418" t="s">
        <v>658</v>
      </c>
      <c r="AH22" s="418" t="s">
        <v>1429</v>
      </c>
      <c r="AI22" s="418" t="s">
        <v>1430</v>
      </c>
      <c r="AJ22" s="415"/>
      <c r="AK22" s="415"/>
      <c r="AL22" s="415" t="s">
        <v>1423</v>
      </c>
      <c r="AM22" s="420">
        <v>44105</v>
      </c>
      <c r="AN22" s="420">
        <v>44196</v>
      </c>
    </row>
    <row r="23" spans="3:40" s="218" customFormat="1" ht="76.5" x14ac:dyDescent="0.25">
      <c r="C23" s="537"/>
      <c r="D23" s="538"/>
      <c r="E23" s="408"/>
      <c r="F23" s="408"/>
      <c r="G23" s="408"/>
      <c r="H23" s="408"/>
      <c r="I23" s="408"/>
      <c r="J23" s="408"/>
      <c r="K23" s="408"/>
      <c r="L23" s="417" t="s">
        <v>1427</v>
      </c>
      <c r="M23" s="408"/>
      <c r="N23" s="408"/>
      <c r="O23" s="408"/>
      <c r="P23" s="408"/>
      <c r="Q23" s="408"/>
      <c r="R23" s="408"/>
      <c r="S23" s="408"/>
      <c r="T23" s="408"/>
      <c r="U23" s="408"/>
      <c r="V23" s="538"/>
      <c r="W23" s="538"/>
      <c r="X23" s="538"/>
      <c r="Y23" s="408"/>
      <c r="Z23" s="408"/>
      <c r="AA23" s="408"/>
      <c r="AB23" s="408"/>
      <c r="AC23" s="408"/>
      <c r="AD23" s="408"/>
      <c r="AE23" s="408"/>
      <c r="AF23" s="415" t="s">
        <v>269</v>
      </c>
      <c r="AG23" s="418" t="s">
        <v>663</v>
      </c>
      <c r="AH23" s="418" t="s">
        <v>1431</v>
      </c>
      <c r="AI23" s="421" t="s">
        <v>1432</v>
      </c>
      <c r="AJ23" s="415"/>
      <c r="AK23" s="415"/>
      <c r="AL23" s="415" t="s">
        <v>1433</v>
      </c>
      <c r="AM23" s="419">
        <v>43832</v>
      </c>
      <c r="AN23" s="420">
        <v>44196</v>
      </c>
    </row>
    <row r="24" spans="3:40" s="218" customFormat="1" ht="89.25" x14ac:dyDescent="0.25">
      <c r="C24" s="537"/>
      <c r="D24" s="538"/>
      <c r="E24" s="408"/>
      <c r="F24" s="408"/>
      <c r="G24" s="408"/>
      <c r="H24" s="408"/>
      <c r="I24" s="408"/>
      <c r="J24" s="408"/>
      <c r="K24" s="408"/>
      <c r="L24" s="417" t="s">
        <v>1427</v>
      </c>
      <c r="M24" s="408"/>
      <c r="N24" s="408"/>
      <c r="O24" s="408"/>
      <c r="P24" s="408"/>
      <c r="Q24" s="408"/>
      <c r="R24" s="408"/>
      <c r="S24" s="408"/>
      <c r="T24" s="408"/>
      <c r="U24" s="408"/>
      <c r="V24" s="538"/>
      <c r="W24" s="538"/>
      <c r="X24" s="538"/>
      <c r="Y24" s="408"/>
      <c r="Z24" s="408"/>
      <c r="AA24" s="408"/>
      <c r="AB24" s="408"/>
      <c r="AC24" s="408"/>
      <c r="AD24" s="408"/>
      <c r="AE24" s="408"/>
      <c r="AF24" s="415" t="s">
        <v>269</v>
      </c>
      <c r="AG24" s="418" t="s">
        <v>663</v>
      </c>
      <c r="AH24" s="418" t="s">
        <v>1434</v>
      </c>
      <c r="AI24" s="421" t="s">
        <v>1435</v>
      </c>
      <c r="AJ24" s="415"/>
      <c r="AK24" s="415"/>
      <c r="AL24" s="415" t="s">
        <v>1433</v>
      </c>
      <c r="AM24" s="419">
        <v>43832</v>
      </c>
      <c r="AN24" s="420">
        <v>44196</v>
      </c>
    </row>
    <row r="25" spans="3:40" s="218" customFormat="1" ht="76.5" x14ac:dyDescent="0.25">
      <c r="C25" s="537"/>
      <c r="D25" s="538" t="s">
        <v>695</v>
      </c>
      <c r="E25" s="408"/>
      <c r="F25" s="408"/>
      <c r="G25" s="408"/>
      <c r="H25" s="408"/>
      <c r="I25" s="417" t="s">
        <v>1436</v>
      </c>
      <c r="J25" s="408"/>
      <c r="K25" s="408"/>
      <c r="L25" s="408"/>
      <c r="M25" s="408"/>
      <c r="N25" s="408"/>
      <c r="O25" s="408"/>
      <c r="P25" s="408"/>
      <c r="Q25" s="408"/>
      <c r="R25" s="408"/>
      <c r="S25" s="408"/>
      <c r="T25" s="408"/>
      <c r="U25" s="408"/>
      <c r="V25" s="538"/>
      <c r="W25" s="538" t="s">
        <v>696</v>
      </c>
      <c r="X25" s="408" t="s">
        <v>697</v>
      </c>
      <c r="Y25" s="408" t="s">
        <v>698</v>
      </c>
      <c r="Z25" s="411">
        <v>1</v>
      </c>
      <c r="AA25" s="411">
        <v>1</v>
      </c>
      <c r="AB25" s="411">
        <v>1</v>
      </c>
      <c r="AC25" s="411">
        <v>1</v>
      </c>
      <c r="AD25" s="411">
        <v>1</v>
      </c>
      <c r="AE25" s="411">
        <v>1</v>
      </c>
      <c r="AF25" s="422" t="s">
        <v>1419</v>
      </c>
      <c r="AG25" s="422" t="s">
        <v>1437</v>
      </c>
      <c r="AH25" s="423" t="s">
        <v>1438</v>
      </c>
      <c r="AI25" s="423" t="s">
        <v>1438</v>
      </c>
      <c r="AJ25" s="422" t="s">
        <v>1421</v>
      </c>
      <c r="AK25" s="422" t="s">
        <v>1422</v>
      </c>
      <c r="AL25" s="420" t="s">
        <v>1439</v>
      </c>
      <c r="AM25" s="419">
        <v>44105</v>
      </c>
      <c r="AN25" s="420">
        <v>44196</v>
      </c>
    </row>
    <row r="26" spans="3:40" s="218" customFormat="1" ht="51" x14ac:dyDescent="0.25">
      <c r="C26" s="537"/>
      <c r="D26" s="538"/>
      <c r="E26" s="408"/>
      <c r="F26" s="408"/>
      <c r="G26" s="408"/>
      <c r="H26" s="408"/>
      <c r="I26" s="417" t="s">
        <v>1436</v>
      </c>
      <c r="J26" s="408"/>
      <c r="K26" s="408"/>
      <c r="L26" s="408"/>
      <c r="M26" s="408"/>
      <c r="N26" s="408"/>
      <c r="O26" s="408"/>
      <c r="P26" s="408"/>
      <c r="Q26" s="408"/>
      <c r="R26" s="408"/>
      <c r="S26" s="408"/>
      <c r="T26" s="408"/>
      <c r="U26" s="408"/>
      <c r="V26" s="538"/>
      <c r="W26" s="538"/>
      <c r="X26" s="408"/>
      <c r="Y26" s="408"/>
      <c r="Z26" s="411"/>
      <c r="AA26" s="411"/>
      <c r="AB26" s="411"/>
      <c r="AC26" s="411"/>
      <c r="AD26" s="411"/>
      <c r="AE26" s="411"/>
      <c r="AF26" s="422" t="s">
        <v>1419</v>
      </c>
      <c r="AG26" s="418" t="s">
        <v>125</v>
      </c>
      <c r="AH26" s="423" t="s">
        <v>1440</v>
      </c>
      <c r="AI26" s="423" t="s">
        <v>1880</v>
      </c>
      <c r="AJ26" s="415" t="s">
        <v>1421</v>
      </c>
      <c r="AK26" s="415" t="s">
        <v>1422</v>
      </c>
      <c r="AL26" s="415" t="s">
        <v>1422</v>
      </c>
      <c r="AM26" s="419">
        <v>43831</v>
      </c>
      <c r="AN26" s="420">
        <v>44196</v>
      </c>
    </row>
    <row r="27" spans="3:40" s="218" customFormat="1" ht="76.5" x14ac:dyDescent="0.25">
      <c r="C27" s="537"/>
      <c r="D27" s="538"/>
      <c r="E27" s="408"/>
      <c r="F27" s="408"/>
      <c r="G27" s="408"/>
      <c r="H27" s="408"/>
      <c r="I27" s="417" t="s">
        <v>1436</v>
      </c>
      <c r="J27" s="408"/>
      <c r="K27" s="408"/>
      <c r="L27" s="408"/>
      <c r="M27" s="408"/>
      <c r="N27" s="408"/>
      <c r="O27" s="408"/>
      <c r="P27" s="408"/>
      <c r="Q27" s="408"/>
      <c r="R27" s="408"/>
      <c r="S27" s="408"/>
      <c r="T27" s="408"/>
      <c r="U27" s="408"/>
      <c r="V27" s="538"/>
      <c r="W27" s="538"/>
      <c r="X27" s="408"/>
      <c r="Y27" s="408"/>
      <c r="Z27" s="411"/>
      <c r="AA27" s="411"/>
      <c r="AB27" s="411"/>
      <c r="AC27" s="411"/>
      <c r="AD27" s="411"/>
      <c r="AE27" s="411"/>
      <c r="AF27" s="422" t="s">
        <v>269</v>
      </c>
      <c r="AG27" s="418" t="s">
        <v>1441</v>
      </c>
      <c r="AH27" s="418" t="s">
        <v>1442</v>
      </c>
      <c r="AI27" s="421" t="s">
        <v>1443</v>
      </c>
      <c r="AJ27" s="415"/>
      <c r="AK27" s="415"/>
      <c r="AL27" s="420" t="s">
        <v>1439</v>
      </c>
      <c r="AM27" s="419">
        <v>43831</v>
      </c>
      <c r="AN27" s="420" t="s">
        <v>1444</v>
      </c>
    </row>
    <row r="28" spans="3:40" s="218" customFormat="1" ht="76.5" x14ac:dyDescent="0.25">
      <c r="C28" s="537"/>
      <c r="D28" s="538"/>
      <c r="E28" s="408"/>
      <c r="F28" s="408"/>
      <c r="G28" s="408"/>
      <c r="H28" s="408"/>
      <c r="I28" s="417" t="s">
        <v>1436</v>
      </c>
      <c r="J28" s="408"/>
      <c r="K28" s="408"/>
      <c r="L28" s="408"/>
      <c r="M28" s="408"/>
      <c r="N28" s="408"/>
      <c r="O28" s="408"/>
      <c r="P28" s="408"/>
      <c r="Q28" s="408"/>
      <c r="R28" s="408"/>
      <c r="S28" s="408"/>
      <c r="T28" s="408"/>
      <c r="U28" s="408"/>
      <c r="V28" s="538"/>
      <c r="W28" s="538"/>
      <c r="X28" s="408" t="s">
        <v>706</v>
      </c>
      <c r="Y28" s="408" t="s">
        <v>1445</v>
      </c>
      <c r="Z28" s="411">
        <v>1</v>
      </c>
      <c r="AA28" s="411">
        <v>1</v>
      </c>
      <c r="AB28" s="411">
        <v>1</v>
      </c>
      <c r="AC28" s="411">
        <v>1</v>
      </c>
      <c r="AD28" s="411">
        <v>1</v>
      </c>
      <c r="AE28" s="411">
        <v>1</v>
      </c>
      <c r="AF28" s="422" t="s">
        <v>269</v>
      </c>
      <c r="AG28" s="418" t="s">
        <v>1441</v>
      </c>
      <c r="AH28" s="418" t="s">
        <v>1446</v>
      </c>
      <c r="AI28" s="421" t="s">
        <v>1447</v>
      </c>
      <c r="AJ28" s="415"/>
      <c r="AK28" s="415"/>
      <c r="AL28" s="420" t="s">
        <v>1439</v>
      </c>
      <c r="AM28" s="419">
        <v>43831</v>
      </c>
      <c r="AN28" s="420" t="s">
        <v>1444</v>
      </c>
    </row>
    <row r="29" spans="3:40" s="218" customFormat="1" ht="76.5" x14ac:dyDescent="0.25">
      <c r="C29" s="537"/>
      <c r="D29" s="538"/>
      <c r="E29" s="408"/>
      <c r="F29" s="408"/>
      <c r="G29" s="408"/>
      <c r="H29" s="408"/>
      <c r="I29" s="417" t="s">
        <v>1436</v>
      </c>
      <c r="J29" s="408"/>
      <c r="K29" s="408"/>
      <c r="L29" s="408"/>
      <c r="M29" s="408"/>
      <c r="N29" s="408"/>
      <c r="O29" s="408"/>
      <c r="P29" s="408"/>
      <c r="Q29" s="408"/>
      <c r="R29" s="408"/>
      <c r="S29" s="408"/>
      <c r="T29" s="408"/>
      <c r="U29" s="408"/>
      <c r="V29" s="538"/>
      <c r="W29" s="538"/>
      <c r="X29" s="408"/>
      <c r="Y29" s="408"/>
      <c r="Z29" s="408"/>
      <c r="AA29" s="408"/>
      <c r="AB29" s="408"/>
      <c r="AC29" s="408"/>
      <c r="AD29" s="408"/>
      <c r="AE29" s="408"/>
      <c r="AF29" s="415" t="s">
        <v>269</v>
      </c>
      <c r="AG29" s="418" t="s">
        <v>1448</v>
      </c>
      <c r="AH29" s="418" t="s">
        <v>1449</v>
      </c>
      <c r="AI29" s="421" t="s">
        <v>1450</v>
      </c>
      <c r="AJ29" s="415"/>
      <c r="AK29" s="415"/>
      <c r="AL29" s="415" t="s">
        <v>1423</v>
      </c>
      <c r="AM29" s="419">
        <v>43831</v>
      </c>
      <c r="AN29" s="420">
        <v>44377</v>
      </c>
    </row>
    <row r="30" spans="3:40" s="218" customFormat="1" ht="63.75" x14ac:dyDescent="0.25">
      <c r="C30" s="537"/>
      <c r="D30" s="538" t="s">
        <v>695</v>
      </c>
      <c r="E30" s="408"/>
      <c r="F30" s="408"/>
      <c r="G30" s="408"/>
      <c r="H30" s="408"/>
      <c r="I30" s="408"/>
      <c r="J30" s="408"/>
      <c r="K30" s="408"/>
      <c r="L30" s="408"/>
      <c r="M30" s="408"/>
      <c r="N30" s="417" t="s">
        <v>1451</v>
      </c>
      <c r="O30" s="408"/>
      <c r="P30" s="408"/>
      <c r="Q30" s="408"/>
      <c r="R30" s="408"/>
      <c r="S30" s="408"/>
      <c r="T30" s="408"/>
      <c r="U30" s="408"/>
      <c r="V30" s="541" t="s">
        <v>731</v>
      </c>
      <c r="W30" s="538" t="s">
        <v>732</v>
      </c>
      <c r="X30" s="408"/>
      <c r="Y30" s="408"/>
      <c r="Z30" s="408"/>
      <c r="AA30" s="408"/>
      <c r="AB30" s="408"/>
      <c r="AC30" s="408"/>
      <c r="AD30" s="408"/>
      <c r="AE30" s="408"/>
      <c r="AF30" s="415" t="s">
        <v>1419</v>
      </c>
      <c r="AG30" s="415" t="s">
        <v>734</v>
      </c>
      <c r="AH30" s="415" t="s">
        <v>1452</v>
      </c>
      <c r="AI30" s="415" t="s">
        <v>1453</v>
      </c>
      <c r="AJ30" s="415" t="s">
        <v>1421</v>
      </c>
      <c r="AK30" s="415" t="s">
        <v>1422</v>
      </c>
      <c r="AL30" s="415" t="s">
        <v>1454</v>
      </c>
      <c r="AM30" s="419">
        <v>43831</v>
      </c>
      <c r="AN30" s="420">
        <v>44196</v>
      </c>
    </row>
    <row r="31" spans="3:40" s="218" customFormat="1" ht="63.75" x14ac:dyDescent="0.25">
      <c r="C31" s="537"/>
      <c r="D31" s="538"/>
      <c r="E31" s="408"/>
      <c r="F31" s="408"/>
      <c r="G31" s="408"/>
      <c r="H31" s="408"/>
      <c r="I31" s="408"/>
      <c r="J31" s="408"/>
      <c r="K31" s="408"/>
      <c r="L31" s="408"/>
      <c r="M31" s="408"/>
      <c r="N31" s="417" t="s">
        <v>1451</v>
      </c>
      <c r="O31" s="408"/>
      <c r="P31" s="408"/>
      <c r="Q31" s="408"/>
      <c r="R31" s="408"/>
      <c r="S31" s="408"/>
      <c r="T31" s="408"/>
      <c r="U31" s="408"/>
      <c r="V31" s="541"/>
      <c r="W31" s="538"/>
      <c r="X31" s="408"/>
      <c r="Y31" s="408"/>
      <c r="Z31" s="408"/>
      <c r="AA31" s="408"/>
      <c r="AB31" s="408"/>
      <c r="AC31" s="408"/>
      <c r="AD31" s="408"/>
      <c r="AE31" s="408"/>
      <c r="AF31" s="415" t="s">
        <v>269</v>
      </c>
      <c r="AG31" s="418" t="s">
        <v>734</v>
      </c>
      <c r="AH31" s="418" t="s">
        <v>1455</v>
      </c>
      <c r="AI31" s="421" t="s">
        <v>1456</v>
      </c>
      <c r="AJ31" s="415"/>
      <c r="AK31" s="415"/>
      <c r="AL31" s="420" t="s">
        <v>1454</v>
      </c>
      <c r="AM31" s="419">
        <v>43862</v>
      </c>
      <c r="AN31" s="420">
        <v>44195</v>
      </c>
    </row>
    <row r="32" spans="3:40" s="218" customFormat="1" ht="63.75" x14ac:dyDescent="0.25">
      <c r="C32" s="537"/>
      <c r="D32" s="538"/>
      <c r="E32" s="408"/>
      <c r="F32" s="408"/>
      <c r="G32" s="408"/>
      <c r="H32" s="408"/>
      <c r="I32" s="408"/>
      <c r="J32" s="408"/>
      <c r="K32" s="408"/>
      <c r="L32" s="408"/>
      <c r="M32" s="408"/>
      <c r="N32" s="417" t="s">
        <v>1451</v>
      </c>
      <c r="O32" s="408"/>
      <c r="P32" s="408"/>
      <c r="Q32" s="408"/>
      <c r="R32" s="408"/>
      <c r="S32" s="408"/>
      <c r="T32" s="408"/>
      <c r="U32" s="408"/>
      <c r="V32" s="541"/>
      <c r="W32" s="538"/>
      <c r="X32" s="408"/>
      <c r="Y32" s="408"/>
      <c r="Z32" s="408"/>
      <c r="AA32" s="408"/>
      <c r="AB32" s="408"/>
      <c r="AC32" s="408"/>
      <c r="AD32" s="408"/>
      <c r="AE32" s="408"/>
      <c r="AF32" s="415" t="s">
        <v>269</v>
      </c>
      <c r="AG32" s="418" t="s">
        <v>734</v>
      </c>
      <c r="AH32" s="418" t="s">
        <v>1457</v>
      </c>
      <c r="AI32" s="424" t="s">
        <v>1458</v>
      </c>
      <c r="AJ32" s="415"/>
      <c r="AK32" s="415"/>
      <c r="AL32" s="420" t="s">
        <v>1454</v>
      </c>
      <c r="AM32" s="419">
        <v>43862</v>
      </c>
      <c r="AN32" s="420">
        <v>44195</v>
      </c>
    </row>
    <row r="33" spans="3:40" s="218" customFormat="1" ht="76.5" x14ac:dyDescent="0.25">
      <c r="C33" s="537"/>
      <c r="D33" s="408" t="s">
        <v>527</v>
      </c>
      <c r="E33" s="408"/>
      <c r="F33" s="408"/>
      <c r="G33" s="408"/>
      <c r="H33" s="408"/>
      <c r="I33" s="408"/>
      <c r="J33" s="408"/>
      <c r="K33" s="408"/>
      <c r="L33" s="408"/>
      <c r="M33" s="408"/>
      <c r="N33" s="408"/>
      <c r="O33" s="417" t="s">
        <v>1459</v>
      </c>
      <c r="P33" s="408"/>
      <c r="Q33" s="408"/>
      <c r="R33" s="408"/>
      <c r="S33" s="408"/>
      <c r="T33" s="408"/>
      <c r="U33" s="408"/>
      <c r="V33" s="541"/>
      <c r="W33" s="541" t="s">
        <v>809</v>
      </c>
      <c r="X33" s="408"/>
      <c r="Y33" s="408"/>
      <c r="Z33" s="408"/>
      <c r="AA33" s="408"/>
      <c r="AB33" s="408"/>
      <c r="AC33" s="408"/>
      <c r="AD33" s="408"/>
      <c r="AE33" s="408"/>
      <c r="AF33" s="415" t="s">
        <v>269</v>
      </c>
      <c r="AG33" s="418" t="s">
        <v>272</v>
      </c>
      <c r="AH33" s="418" t="s">
        <v>1460</v>
      </c>
      <c r="AI33" s="421" t="s">
        <v>1461</v>
      </c>
      <c r="AJ33" s="415"/>
      <c r="AK33" s="415"/>
      <c r="AL33" s="420" t="s">
        <v>1462</v>
      </c>
      <c r="AM33" s="419">
        <v>43922</v>
      </c>
      <c r="AN33" s="420">
        <v>44180</v>
      </c>
    </row>
    <row r="34" spans="3:40" s="218" customFormat="1" ht="76.5" x14ac:dyDescent="0.25">
      <c r="C34" s="537"/>
      <c r="D34" s="538" t="s">
        <v>822</v>
      </c>
      <c r="E34" s="408"/>
      <c r="F34" s="408"/>
      <c r="G34" s="408"/>
      <c r="H34" s="408"/>
      <c r="I34" s="408"/>
      <c r="J34" s="408"/>
      <c r="K34" s="408"/>
      <c r="L34" s="408"/>
      <c r="M34" s="408"/>
      <c r="N34" s="408"/>
      <c r="O34" s="417" t="s">
        <v>1463</v>
      </c>
      <c r="P34" s="408"/>
      <c r="Q34" s="408"/>
      <c r="R34" s="408"/>
      <c r="S34" s="408"/>
      <c r="T34" s="408"/>
      <c r="U34" s="408"/>
      <c r="V34" s="541"/>
      <c r="W34" s="534"/>
      <c r="X34" s="408"/>
      <c r="Y34" s="408"/>
      <c r="Z34" s="408"/>
      <c r="AA34" s="408"/>
      <c r="AB34" s="408"/>
      <c r="AC34" s="408"/>
      <c r="AD34" s="408"/>
      <c r="AE34" s="408"/>
      <c r="AF34" s="415" t="s">
        <v>269</v>
      </c>
      <c r="AG34" s="418" t="s">
        <v>905</v>
      </c>
      <c r="AH34" s="418" t="s">
        <v>1464</v>
      </c>
      <c r="AI34" s="421" t="s">
        <v>1465</v>
      </c>
      <c r="AJ34" s="415"/>
      <c r="AK34" s="415"/>
      <c r="AL34" s="415" t="s">
        <v>1466</v>
      </c>
      <c r="AM34" s="419">
        <v>43831</v>
      </c>
      <c r="AN34" s="420" t="s">
        <v>1467</v>
      </c>
    </row>
    <row r="35" spans="3:40" s="218" customFormat="1" ht="76.5" x14ac:dyDescent="0.25">
      <c r="C35" s="537"/>
      <c r="D35" s="538"/>
      <c r="E35" s="408"/>
      <c r="F35" s="408"/>
      <c r="G35" s="408"/>
      <c r="H35" s="408"/>
      <c r="I35" s="408"/>
      <c r="J35" s="408"/>
      <c r="K35" s="408"/>
      <c r="L35" s="408"/>
      <c r="M35" s="408"/>
      <c r="N35" s="408"/>
      <c r="O35" s="417" t="s">
        <v>1463</v>
      </c>
      <c r="P35" s="408"/>
      <c r="Q35" s="408"/>
      <c r="R35" s="408"/>
      <c r="S35" s="408"/>
      <c r="T35" s="408"/>
      <c r="U35" s="408"/>
      <c r="V35" s="541"/>
      <c r="W35" s="534"/>
      <c r="X35" s="408"/>
      <c r="Y35" s="408"/>
      <c r="Z35" s="408"/>
      <c r="AA35" s="408"/>
      <c r="AB35" s="408"/>
      <c r="AC35" s="408"/>
      <c r="AD35" s="408"/>
      <c r="AE35" s="408"/>
      <c r="AF35" s="415" t="s">
        <v>269</v>
      </c>
      <c r="AG35" s="418" t="s">
        <v>272</v>
      </c>
      <c r="AH35" s="425" t="s">
        <v>1468</v>
      </c>
      <c r="AI35" s="426" t="s">
        <v>1469</v>
      </c>
      <c r="AJ35" s="415"/>
      <c r="AK35" s="415"/>
      <c r="AL35" s="415" t="s">
        <v>1470</v>
      </c>
      <c r="AM35" s="419">
        <v>43831</v>
      </c>
      <c r="AN35" s="419">
        <v>44196</v>
      </c>
    </row>
    <row r="36" spans="3:40" s="218" customFormat="1" ht="76.5" x14ac:dyDescent="0.25">
      <c r="C36" s="537"/>
      <c r="D36" s="538"/>
      <c r="E36" s="408"/>
      <c r="F36" s="408"/>
      <c r="G36" s="408"/>
      <c r="H36" s="408"/>
      <c r="I36" s="408"/>
      <c r="J36" s="408"/>
      <c r="K36" s="408"/>
      <c r="L36" s="408"/>
      <c r="M36" s="408"/>
      <c r="N36" s="408"/>
      <c r="O36" s="417" t="s">
        <v>1463</v>
      </c>
      <c r="P36" s="408"/>
      <c r="Q36" s="408"/>
      <c r="R36" s="408"/>
      <c r="S36" s="408"/>
      <c r="T36" s="408"/>
      <c r="U36" s="408"/>
      <c r="V36" s="541"/>
      <c r="W36" s="534"/>
      <c r="X36" s="408"/>
      <c r="Y36" s="408"/>
      <c r="Z36" s="408"/>
      <c r="AA36" s="408"/>
      <c r="AB36" s="408"/>
      <c r="AC36" s="408"/>
      <c r="AD36" s="408"/>
      <c r="AE36" s="408"/>
      <c r="AF36" s="415" t="s">
        <v>269</v>
      </c>
      <c r="AG36" s="418" t="s">
        <v>272</v>
      </c>
      <c r="AH36" s="425" t="s">
        <v>1471</v>
      </c>
      <c r="AI36" s="426" t="s">
        <v>1472</v>
      </c>
      <c r="AJ36" s="415"/>
      <c r="AK36" s="415"/>
      <c r="AL36" s="415" t="s">
        <v>1470</v>
      </c>
      <c r="AM36" s="419">
        <v>43831</v>
      </c>
      <c r="AN36" s="419">
        <v>44196</v>
      </c>
    </row>
    <row r="37" spans="3:40" s="218" customFormat="1" ht="153" x14ac:dyDescent="0.25">
      <c r="C37" s="537"/>
      <c r="D37" s="538"/>
      <c r="E37" s="408"/>
      <c r="F37" s="408"/>
      <c r="G37" s="408"/>
      <c r="H37" s="408"/>
      <c r="I37" s="408"/>
      <c r="J37" s="408"/>
      <c r="K37" s="408"/>
      <c r="L37" s="408"/>
      <c r="M37" s="408"/>
      <c r="N37" s="408"/>
      <c r="O37" s="417" t="s">
        <v>1463</v>
      </c>
      <c r="P37" s="408"/>
      <c r="Q37" s="408"/>
      <c r="R37" s="408"/>
      <c r="S37" s="408"/>
      <c r="T37" s="408"/>
      <c r="U37" s="408"/>
      <c r="V37" s="541"/>
      <c r="W37" s="534"/>
      <c r="X37" s="408"/>
      <c r="Y37" s="408"/>
      <c r="Z37" s="408"/>
      <c r="AA37" s="408"/>
      <c r="AB37" s="408"/>
      <c r="AC37" s="408"/>
      <c r="AD37" s="408"/>
      <c r="AE37" s="408"/>
      <c r="AF37" s="415" t="s">
        <v>269</v>
      </c>
      <c r="AG37" s="418" t="s">
        <v>272</v>
      </c>
      <c r="AH37" s="425" t="s">
        <v>1473</v>
      </c>
      <c r="AI37" s="426" t="s">
        <v>1474</v>
      </c>
      <c r="AJ37" s="415"/>
      <c r="AK37" s="415"/>
      <c r="AL37" s="415" t="s">
        <v>1470</v>
      </c>
      <c r="AM37" s="419">
        <v>43831</v>
      </c>
      <c r="AN37" s="419">
        <v>44196</v>
      </c>
    </row>
    <row r="38" spans="3:40" s="218" customFormat="1" ht="38.25" x14ac:dyDescent="0.25">
      <c r="C38" s="537"/>
      <c r="D38" s="538"/>
      <c r="E38" s="408"/>
      <c r="F38" s="408"/>
      <c r="G38" s="408"/>
      <c r="H38" s="408"/>
      <c r="I38" s="408"/>
      <c r="J38" s="408"/>
      <c r="K38" s="408"/>
      <c r="L38" s="408"/>
      <c r="M38" s="408"/>
      <c r="N38" s="408"/>
      <c r="O38" s="417" t="s">
        <v>1463</v>
      </c>
      <c r="P38" s="408"/>
      <c r="Q38" s="408"/>
      <c r="R38" s="408"/>
      <c r="S38" s="408"/>
      <c r="T38" s="408"/>
      <c r="U38" s="408"/>
      <c r="V38" s="541"/>
      <c r="W38" s="534"/>
      <c r="X38" s="408"/>
      <c r="Y38" s="408"/>
      <c r="Z38" s="408"/>
      <c r="AA38" s="408"/>
      <c r="AB38" s="408"/>
      <c r="AC38" s="408"/>
      <c r="AD38" s="408"/>
      <c r="AE38" s="408"/>
      <c r="AF38" s="415" t="s">
        <v>269</v>
      </c>
      <c r="AG38" s="418" t="s">
        <v>272</v>
      </c>
      <c r="AH38" s="418" t="s">
        <v>1475</v>
      </c>
      <c r="AI38" s="421" t="s">
        <v>1476</v>
      </c>
      <c r="AJ38" s="415"/>
      <c r="AK38" s="415"/>
      <c r="AL38" s="415" t="s">
        <v>1470</v>
      </c>
      <c r="AM38" s="419">
        <v>43831</v>
      </c>
      <c r="AN38" s="419">
        <v>44196</v>
      </c>
    </row>
    <row r="39" spans="3:40" s="218" customFormat="1" ht="38.25" x14ac:dyDescent="0.25">
      <c r="C39" s="537"/>
      <c r="D39" s="538"/>
      <c r="E39" s="408"/>
      <c r="F39" s="408"/>
      <c r="G39" s="408"/>
      <c r="H39" s="408"/>
      <c r="I39" s="408"/>
      <c r="J39" s="408"/>
      <c r="K39" s="408"/>
      <c r="L39" s="408"/>
      <c r="M39" s="408"/>
      <c r="N39" s="408"/>
      <c r="O39" s="417" t="s">
        <v>1477</v>
      </c>
      <c r="P39" s="408"/>
      <c r="Q39" s="408"/>
      <c r="R39" s="408"/>
      <c r="S39" s="408"/>
      <c r="T39" s="408"/>
      <c r="U39" s="408"/>
      <c r="V39" s="541"/>
      <c r="W39" s="534"/>
      <c r="X39" s="408"/>
      <c r="Y39" s="408"/>
      <c r="Z39" s="408"/>
      <c r="AA39" s="408"/>
      <c r="AB39" s="408"/>
      <c r="AC39" s="408"/>
      <c r="AD39" s="408"/>
      <c r="AE39" s="408"/>
      <c r="AF39" s="415" t="s">
        <v>269</v>
      </c>
      <c r="AG39" s="418" t="s">
        <v>1478</v>
      </c>
      <c r="AH39" s="418" t="s">
        <v>1479</v>
      </c>
      <c r="AI39" s="421" t="s">
        <v>1480</v>
      </c>
      <c r="AJ39" s="415"/>
      <c r="AK39" s="415"/>
      <c r="AL39" s="420" t="s">
        <v>1481</v>
      </c>
      <c r="AM39" s="419">
        <v>43891</v>
      </c>
      <c r="AN39" s="420">
        <v>44180</v>
      </c>
    </row>
    <row r="40" spans="3:40" s="218" customFormat="1" ht="51" x14ac:dyDescent="0.25">
      <c r="C40" s="537"/>
      <c r="D40" s="538"/>
      <c r="E40" s="408"/>
      <c r="F40" s="408"/>
      <c r="G40" s="408"/>
      <c r="H40" s="408"/>
      <c r="I40" s="408"/>
      <c r="J40" s="408"/>
      <c r="K40" s="408"/>
      <c r="L40" s="408"/>
      <c r="M40" s="408"/>
      <c r="N40" s="408"/>
      <c r="O40" s="417" t="s">
        <v>1477</v>
      </c>
      <c r="P40" s="408"/>
      <c r="Q40" s="408"/>
      <c r="R40" s="408"/>
      <c r="S40" s="408"/>
      <c r="T40" s="408"/>
      <c r="U40" s="408"/>
      <c r="V40" s="541"/>
      <c r="W40" s="534"/>
      <c r="X40" s="408"/>
      <c r="Y40" s="408"/>
      <c r="Z40" s="408"/>
      <c r="AA40" s="408"/>
      <c r="AB40" s="408"/>
      <c r="AC40" s="408"/>
      <c r="AD40" s="408"/>
      <c r="AE40" s="408"/>
      <c r="AF40" s="415" t="s">
        <v>269</v>
      </c>
      <c r="AG40" s="418" t="s">
        <v>1482</v>
      </c>
      <c r="AH40" s="418" t="s">
        <v>1483</v>
      </c>
      <c r="AI40" s="421" t="s">
        <v>1484</v>
      </c>
      <c r="AJ40" s="415"/>
      <c r="AK40" s="415"/>
      <c r="AL40" s="420" t="s">
        <v>1485</v>
      </c>
      <c r="AM40" s="419">
        <v>43922</v>
      </c>
      <c r="AN40" s="420">
        <v>44196</v>
      </c>
    </row>
    <row r="41" spans="3:40" s="218" customFormat="1" ht="140.25" x14ac:dyDescent="0.25">
      <c r="C41" s="537"/>
      <c r="D41" s="538"/>
      <c r="E41" s="408"/>
      <c r="F41" s="408"/>
      <c r="G41" s="408"/>
      <c r="H41" s="408"/>
      <c r="I41" s="408"/>
      <c r="J41" s="408"/>
      <c r="K41" s="408"/>
      <c r="L41" s="408"/>
      <c r="M41" s="408"/>
      <c r="N41" s="408"/>
      <c r="O41" s="417" t="s">
        <v>1477</v>
      </c>
      <c r="P41" s="408"/>
      <c r="Q41" s="408"/>
      <c r="R41" s="408"/>
      <c r="S41" s="408"/>
      <c r="T41" s="408"/>
      <c r="U41" s="408"/>
      <c r="V41" s="541"/>
      <c r="W41" s="534"/>
      <c r="X41" s="408"/>
      <c r="Y41" s="408"/>
      <c r="Z41" s="408"/>
      <c r="AA41" s="408"/>
      <c r="AB41" s="408"/>
      <c r="AC41" s="408"/>
      <c r="AD41" s="408"/>
      <c r="AE41" s="408"/>
      <c r="AF41" s="415" t="s">
        <v>269</v>
      </c>
      <c r="AG41" s="418" t="s">
        <v>1486</v>
      </c>
      <c r="AH41" s="418" t="s">
        <v>1487</v>
      </c>
      <c r="AI41" s="421" t="s">
        <v>1488</v>
      </c>
      <c r="AJ41" s="415"/>
      <c r="AK41" s="415"/>
      <c r="AL41" s="420" t="s">
        <v>1489</v>
      </c>
      <c r="AM41" s="419">
        <v>43891</v>
      </c>
      <c r="AN41" s="420">
        <v>44180</v>
      </c>
    </row>
    <row r="42" spans="3:40" s="218" customFormat="1" ht="63.75" x14ac:dyDescent="0.25">
      <c r="C42" s="537"/>
      <c r="D42" s="538"/>
      <c r="E42" s="408"/>
      <c r="F42" s="408"/>
      <c r="G42" s="408"/>
      <c r="H42" s="408"/>
      <c r="I42" s="408"/>
      <c r="J42" s="408"/>
      <c r="K42" s="408"/>
      <c r="L42" s="408"/>
      <c r="M42" s="408"/>
      <c r="N42" s="408"/>
      <c r="O42" s="408"/>
      <c r="P42" s="417" t="s">
        <v>1490</v>
      </c>
      <c r="Q42" s="408"/>
      <c r="R42" s="408"/>
      <c r="S42" s="408"/>
      <c r="T42" s="408"/>
      <c r="U42" s="408"/>
      <c r="V42" s="541"/>
      <c r="W42" s="541" t="s">
        <v>889</v>
      </c>
      <c r="X42" s="408"/>
      <c r="Y42" s="408"/>
      <c r="Z42" s="408"/>
      <c r="AA42" s="408"/>
      <c r="AB42" s="408"/>
      <c r="AC42" s="408"/>
      <c r="AD42" s="408"/>
      <c r="AE42" s="408"/>
      <c r="AF42" s="422" t="s">
        <v>269</v>
      </c>
      <c r="AG42" s="422" t="s">
        <v>1491</v>
      </c>
      <c r="AH42" s="418" t="s">
        <v>1492</v>
      </c>
      <c r="AI42" s="418" t="s">
        <v>1493</v>
      </c>
      <c r="AJ42" s="415"/>
      <c r="AK42" s="415"/>
      <c r="AL42" s="415" t="s">
        <v>1494</v>
      </c>
      <c r="AM42" s="419">
        <v>43831</v>
      </c>
      <c r="AN42" s="420">
        <v>44196</v>
      </c>
    </row>
    <row r="43" spans="3:40" s="218" customFormat="1" ht="63.75" x14ac:dyDescent="0.25">
      <c r="C43" s="537"/>
      <c r="D43" s="538"/>
      <c r="E43" s="408"/>
      <c r="F43" s="408"/>
      <c r="G43" s="408"/>
      <c r="H43" s="408"/>
      <c r="I43" s="408"/>
      <c r="J43" s="408"/>
      <c r="K43" s="408"/>
      <c r="L43" s="408"/>
      <c r="M43" s="408"/>
      <c r="N43" s="408"/>
      <c r="O43" s="408"/>
      <c r="P43" s="417" t="s">
        <v>1490</v>
      </c>
      <c r="Q43" s="408"/>
      <c r="R43" s="408"/>
      <c r="S43" s="408"/>
      <c r="T43" s="408"/>
      <c r="U43" s="408"/>
      <c r="V43" s="541"/>
      <c r="W43" s="541"/>
      <c r="X43" s="408"/>
      <c r="Y43" s="408"/>
      <c r="Z43" s="408"/>
      <c r="AA43" s="408"/>
      <c r="AB43" s="408"/>
      <c r="AC43" s="408"/>
      <c r="AD43" s="408"/>
      <c r="AE43" s="408"/>
      <c r="AF43" s="422" t="s">
        <v>269</v>
      </c>
      <c r="AG43" s="422" t="s">
        <v>1495</v>
      </c>
      <c r="AH43" s="418" t="s">
        <v>1496</v>
      </c>
      <c r="AI43" s="418" t="s">
        <v>1497</v>
      </c>
      <c r="AJ43" s="415"/>
      <c r="AK43" s="415"/>
      <c r="AL43" s="415" t="s">
        <v>1494</v>
      </c>
      <c r="AM43" s="419">
        <v>43831</v>
      </c>
      <c r="AN43" s="420">
        <v>44196</v>
      </c>
    </row>
    <row r="44" spans="3:40" s="218" customFormat="1" ht="102" x14ac:dyDescent="0.25">
      <c r="C44" s="537"/>
      <c r="D44" s="538"/>
      <c r="E44" s="408"/>
      <c r="F44" s="408"/>
      <c r="G44" s="408"/>
      <c r="H44" s="408"/>
      <c r="I44" s="408"/>
      <c r="J44" s="417" t="s">
        <v>1498</v>
      </c>
      <c r="K44" s="408"/>
      <c r="L44" s="408"/>
      <c r="M44" s="408"/>
      <c r="N44" s="408"/>
      <c r="O44" s="408"/>
      <c r="P44" s="408"/>
      <c r="Q44" s="408"/>
      <c r="R44" s="408"/>
      <c r="S44" s="408"/>
      <c r="T44" s="408"/>
      <c r="U44" s="408"/>
      <c r="V44" s="408" t="s">
        <v>1499</v>
      </c>
      <c r="W44" s="427" t="s">
        <v>1500</v>
      </c>
      <c r="X44" s="408"/>
      <c r="Y44" s="408"/>
      <c r="Z44" s="408"/>
      <c r="AA44" s="408"/>
      <c r="AB44" s="408"/>
      <c r="AC44" s="408"/>
      <c r="AD44" s="408"/>
      <c r="AE44" s="408"/>
      <c r="AF44" s="415" t="s">
        <v>269</v>
      </c>
      <c r="AG44" s="418" t="s">
        <v>934</v>
      </c>
      <c r="AH44" s="418" t="s">
        <v>1501</v>
      </c>
      <c r="AI44" s="421" t="s">
        <v>1502</v>
      </c>
      <c r="AJ44" s="415"/>
      <c r="AK44" s="415"/>
      <c r="AL44" s="415" t="s">
        <v>1503</v>
      </c>
      <c r="AM44" s="419">
        <v>43831</v>
      </c>
      <c r="AN44" s="420">
        <v>44196</v>
      </c>
    </row>
    <row r="45" spans="3:40" s="218" customFormat="1" ht="51" x14ac:dyDescent="0.25">
      <c r="C45" s="537" t="s">
        <v>951</v>
      </c>
      <c r="D45" s="538" t="s">
        <v>952</v>
      </c>
      <c r="E45" s="408"/>
      <c r="F45" s="408"/>
      <c r="G45" s="417" t="s">
        <v>1504</v>
      </c>
      <c r="H45" s="408"/>
      <c r="I45" s="408"/>
      <c r="J45" s="408"/>
      <c r="K45" s="408"/>
      <c r="L45" s="408"/>
      <c r="M45" s="408"/>
      <c r="N45" s="408"/>
      <c r="O45" s="408"/>
      <c r="P45" s="408"/>
      <c r="Q45" s="408"/>
      <c r="R45" s="408"/>
      <c r="S45" s="408"/>
      <c r="T45" s="408"/>
      <c r="U45" s="408"/>
      <c r="V45" s="538" t="s">
        <v>1505</v>
      </c>
      <c r="W45" s="538" t="s">
        <v>954</v>
      </c>
      <c r="X45" s="408" t="s">
        <v>955</v>
      </c>
      <c r="Y45" s="408"/>
      <c r="Z45" s="411">
        <v>0.85</v>
      </c>
      <c r="AA45" s="411">
        <v>0.86</v>
      </c>
      <c r="AB45" s="411">
        <v>0.87</v>
      </c>
      <c r="AC45" s="411">
        <v>0.88</v>
      </c>
      <c r="AD45" s="411">
        <v>0.9</v>
      </c>
      <c r="AE45" s="411">
        <v>0.9</v>
      </c>
      <c r="AF45" s="422" t="s">
        <v>1419</v>
      </c>
      <c r="AG45" s="422" t="s">
        <v>1506</v>
      </c>
      <c r="AH45" s="423" t="s">
        <v>1507</v>
      </c>
      <c r="AI45" s="423" t="s">
        <v>1508</v>
      </c>
      <c r="AJ45" s="415" t="s">
        <v>1421</v>
      </c>
      <c r="AK45" s="415" t="s">
        <v>1422</v>
      </c>
      <c r="AL45" s="420" t="s">
        <v>1509</v>
      </c>
      <c r="AM45" s="419">
        <v>43834</v>
      </c>
      <c r="AN45" s="420">
        <v>44196</v>
      </c>
    </row>
    <row r="46" spans="3:40" s="218" customFormat="1" ht="63.75" x14ac:dyDescent="0.25">
      <c r="C46" s="537"/>
      <c r="D46" s="538"/>
      <c r="E46" s="408"/>
      <c r="F46" s="408"/>
      <c r="G46" s="417" t="s">
        <v>1504</v>
      </c>
      <c r="H46" s="408"/>
      <c r="I46" s="408"/>
      <c r="J46" s="408"/>
      <c r="K46" s="408"/>
      <c r="L46" s="408"/>
      <c r="M46" s="408"/>
      <c r="N46" s="408"/>
      <c r="O46" s="408"/>
      <c r="P46" s="408"/>
      <c r="Q46" s="408"/>
      <c r="R46" s="408"/>
      <c r="S46" s="408"/>
      <c r="T46" s="408"/>
      <c r="U46" s="408"/>
      <c r="V46" s="538"/>
      <c r="W46" s="538"/>
      <c r="X46" s="408"/>
      <c r="Y46" s="408"/>
      <c r="Z46" s="411"/>
      <c r="AA46" s="411"/>
      <c r="AB46" s="411"/>
      <c r="AC46" s="411"/>
      <c r="AD46" s="411"/>
      <c r="AE46" s="411"/>
      <c r="AF46" s="422" t="s">
        <v>1419</v>
      </c>
      <c r="AG46" s="422" t="s">
        <v>1506</v>
      </c>
      <c r="AH46" s="423" t="s">
        <v>1510</v>
      </c>
      <c r="AI46" s="423" t="s">
        <v>1511</v>
      </c>
      <c r="AJ46" s="415" t="s">
        <v>1421</v>
      </c>
      <c r="AK46" s="415" t="s">
        <v>1422</v>
      </c>
      <c r="AL46" s="420" t="s">
        <v>1509</v>
      </c>
      <c r="AM46" s="419">
        <v>43834</v>
      </c>
      <c r="AN46" s="420">
        <v>44196</v>
      </c>
    </row>
    <row r="47" spans="3:40" s="218" customFormat="1" ht="63.75" x14ac:dyDescent="0.25">
      <c r="C47" s="537"/>
      <c r="D47" s="538"/>
      <c r="E47" s="408"/>
      <c r="F47" s="408"/>
      <c r="G47" s="417" t="s">
        <v>1504</v>
      </c>
      <c r="H47" s="408"/>
      <c r="I47" s="408"/>
      <c r="J47" s="408"/>
      <c r="K47" s="408"/>
      <c r="L47" s="408"/>
      <c r="M47" s="408"/>
      <c r="N47" s="408"/>
      <c r="O47" s="408"/>
      <c r="P47" s="408"/>
      <c r="Q47" s="408"/>
      <c r="R47" s="408"/>
      <c r="S47" s="408"/>
      <c r="T47" s="408"/>
      <c r="U47" s="408"/>
      <c r="V47" s="538"/>
      <c r="W47" s="538"/>
      <c r="X47" s="408"/>
      <c r="Y47" s="408"/>
      <c r="Z47" s="411"/>
      <c r="AA47" s="411"/>
      <c r="AB47" s="411"/>
      <c r="AC47" s="411"/>
      <c r="AD47" s="411"/>
      <c r="AE47" s="411"/>
      <c r="AF47" s="422" t="s">
        <v>1419</v>
      </c>
      <c r="AG47" s="422" t="s">
        <v>1506</v>
      </c>
      <c r="AH47" s="423" t="s">
        <v>1512</v>
      </c>
      <c r="AI47" s="423" t="s">
        <v>1513</v>
      </c>
      <c r="AJ47" s="415" t="s">
        <v>1421</v>
      </c>
      <c r="AK47" s="415" t="s">
        <v>1422</v>
      </c>
      <c r="AL47" s="420" t="s">
        <v>1509</v>
      </c>
      <c r="AM47" s="419">
        <v>43834</v>
      </c>
      <c r="AN47" s="420">
        <v>44196</v>
      </c>
    </row>
    <row r="48" spans="3:40" s="218" customFormat="1" ht="102" x14ac:dyDescent="0.25">
      <c r="C48" s="537"/>
      <c r="D48" s="538"/>
      <c r="E48" s="408"/>
      <c r="F48" s="408"/>
      <c r="G48" s="417" t="s">
        <v>1504</v>
      </c>
      <c r="H48" s="408"/>
      <c r="I48" s="408"/>
      <c r="J48" s="408"/>
      <c r="K48" s="408"/>
      <c r="L48" s="408"/>
      <c r="M48" s="408"/>
      <c r="N48" s="408"/>
      <c r="O48" s="408"/>
      <c r="P48" s="408"/>
      <c r="Q48" s="408"/>
      <c r="R48" s="408"/>
      <c r="S48" s="408"/>
      <c r="T48" s="408"/>
      <c r="U48" s="408"/>
      <c r="V48" s="538"/>
      <c r="W48" s="538"/>
      <c r="X48" s="408"/>
      <c r="Y48" s="408"/>
      <c r="Z48" s="411"/>
      <c r="AA48" s="411"/>
      <c r="AB48" s="411"/>
      <c r="AC48" s="411"/>
      <c r="AD48" s="411"/>
      <c r="AE48" s="411"/>
      <c r="AF48" s="422" t="s">
        <v>1419</v>
      </c>
      <c r="AG48" s="422" t="s">
        <v>1506</v>
      </c>
      <c r="AH48" s="423" t="s">
        <v>1514</v>
      </c>
      <c r="AI48" s="423" t="s">
        <v>1515</v>
      </c>
      <c r="AJ48" s="415" t="s">
        <v>1421</v>
      </c>
      <c r="AK48" s="415" t="s">
        <v>1422</v>
      </c>
      <c r="AL48" s="420" t="s">
        <v>1509</v>
      </c>
      <c r="AM48" s="419">
        <v>43586</v>
      </c>
      <c r="AN48" s="420">
        <v>44104</v>
      </c>
    </row>
    <row r="49" spans="3:40" s="218" customFormat="1" ht="63.75" x14ac:dyDescent="0.25">
      <c r="C49" s="537"/>
      <c r="D49" s="538"/>
      <c r="E49" s="408"/>
      <c r="F49" s="408"/>
      <c r="G49" s="417" t="s">
        <v>1504</v>
      </c>
      <c r="H49" s="408"/>
      <c r="I49" s="408"/>
      <c r="J49" s="408"/>
      <c r="K49" s="408"/>
      <c r="L49" s="408"/>
      <c r="M49" s="408"/>
      <c r="N49" s="408"/>
      <c r="O49" s="408"/>
      <c r="P49" s="408"/>
      <c r="Q49" s="408"/>
      <c r="R49" s="408"/>
      <c r="S49" s="408"/>
      <c r="T49" s="408"/>
      <c r="U49" s="408"/>
      <c r="V49" s="538"/>
      <c r="W49" s="538"/>
      <c r="X49" s="408"/>
      <c r="Y49" s="408"/>
      <c r="Z49" s="411"/>
      <c r="AA49" s="411"/>
      <c r="AB49" s="411"/>
      <c r="AC49" s="411"/>
      <c r="AD49" s="411"/>
      <c r="AE49" s="411"/>
      <c r="AF49" s="422" t="s">
        <v>269</v>
      </c>
      <c r="AG49" s="418" t="s">
        <v>14</v>
      </c>
      <c r="AH49" s="418" t="s">
        <v>1516</v>
      </c>
      <c r="AI49" s="421" t="s">
        <v>1517</v>
      </c>
      <c r="AJ49" s="415"/>
      <c r="AK49" s="415"/>
      <c r="AL49" s="420" t="s">
        <v>1509</v>
      </c>
      <c r="AM49" s="419">
        <v>43832</v>
      </c>
      <c r="AN49" s="420">
        <v>44196</v>
      </c>
    </row>
    <row r="50" spans="3:40" s="218" customFormat="1" ht="76.5" x14ac:dyDescent="0.25">
      <c r="C50" s="537"/>
      <c r="D50" s="538"/>
      <c r="E50" s="408"/>
      <c r="F50" s="408"/>
      <c r="G50" s="408"/>
      <c r="H50" s="417" t="s">
        <v>1518</v>
      </c>
      <c r="I50" s="408"/>
      <c r="J50" s="408"/>
      <c r="K50" s="408"/>
      <c r="L50" s="408"/>
      <c r="M50" s="408"/>
      <c r="N50" s="408"/>
      <c r="O50" s="408"/>
      <c r="P50" s="408"/>
      <c r="Q50" s="408"/>
      <c r="R50" s="408"/>
      <c r="S50" s="408"/>
      <c r="T50" s="408"/>
      <c r="U50" s="408"/>
      <c r="V50" s="538"/>
      <c r="W50" s="538" t="s">
        <v>1021</v>
      </c>
      <c r="X50" s="408"/>
      <c r="Y50" s="408"/>
      <c r="Z50" s="411"/>
      <c r="AA50" s="411"/>
      <c r="AB50" s="411"/>
      <c r="AC50" s="411"/>
      <c r="AD50" s="411"/>
      <c r="AE50" s="411"/>
      <c r="AF50" s="422" t="s">
        <v>1419</v>
      </c>
      <c r="AG50" s="418" t="s">
        <v>119</v>
      </c>
      <c r="AH50" s="418" t="s">
        <v>1519</v>
      </c>
      <c r="AI50" s="418" t="s">
        <v>1520</v>
      </c>
      <c r="AJ50" s="415" t="s">
        <v>1421</v>
      </c>
      <c r="AK50" s="415" t="s">
        <v>1422</v>
      </c>
      <c r="AL50" s="420" t="s">
        <v>1509</v>
      </c>
      <c r="AM50" s="419">
        <v>43586</v>
      </c>
      <c r="AN50" s="420">
        <v>44104</v>
      </c>
    </row>
    <row r="51" spans="3:40" s="218" customFormat="1" ht="51" x14ac:dyDescent="0.25">
      <c r="C51" s="537"/>
      <c r="D51" s="538"/>
      <c r="E51" s="408"/>
      <c r="F51" s="408"/>
      <c r="G51" s="408"/>
      <c r="H51" s="417" t="s">
        <v>1518</v>
      </c>
      <c r="I51" s="408"/>
      <c r="J51" s="408"/>
      <c r="K51" s="408"/>
      <c r="L51" s="408"/>
      <c r="M51" s="408"/>
      <c r="N51" s="408"/>
      <c r="O51" s="408"/>
      <c r="P51" s="408"/>
      <c r="Q51" s="408"/>
      <c r="R51" s="408"/>
      <c r="S51" s="408"/>
      <c r="T51" s="408"/>
      <c r="U51" s="408"/>
      <c r="V51" s="538"/>
      <c r="W51" s="538"/>
      <c r="X51" s="408" t="s">
        <v>1521</v>
      </c>
      <c r="Y51" s="408"/>
      <c r="Z51" s="411">
        <v>0.64</v>
      </c>
      <c r="AA51" s="411">
        <v>0.65</v>
      </c>
      <c r="AB51" s="411">
        <v>0.66</v>
      </c>
      <c r="AC51" s="411">
        <v>0.67</v>
      </c>
      <c r="AD51" s="411">
        <v>0.68</v>
      </c>
      <c r="AE51" s="411">
        <v>0.68</v>
      </c>
      <c r="AF51" s="422" t="s">
        <v>269</v>
      </c>
      <c r="AG51" s="418" t="s">
        <v>119</v>
      </c>
      <c r="AH51" s="418" t="s">
        <v>1522</v>
      </c>
      <c r="AI51" s="418" t="s">
        <v>1523</v>
      </c>
      <c r="AJ51" s="415"/>
      <c r="AK51" s="415"/>
      <c r="AL51" s="420" t="s">
        <v>1509</v>
      </c>
      <c r="AM51" s="419">
        <v>43832</v>
      </c>
      <c r="AN51" s="420">
        <v>44196</v>
      </c>
    </row>
    <row r="52" spans="3:40" s="218" customFormat="1" ht="63.75" x14ac:dyDescent="0.25">
      <c r="C52" s="537"/>
      <c r="D52" s="538" t="s">
        <v>785</v>
      </c>
      <c r="E52" s="408"/>
      <c r="F52" s="408"/>
      <c r="G52" s="408"/>
      <c r="H52" s="408"/>
      <c r="I52" s="408"/>
      <c r="J52" s="408"/>
      <c r="K52" s="408"/>
      <c r="L52" s="408"/>
      <c r="M52" s="408"/>
      <c r="N52" s="408"/>
      <c r="O52" s="408"/>
      <c r="P52" s="408"/>
      <c r="Q52" s="408"/>
      <c r="R52" s="417" t="s">
        <v>1524</v>
      </c>
      <c r="S52" s="408"/>
      <c r="T52" s="408"/>
      <c r="U52" s="408"/>
      <c r="V52" s="538"/>
      <c r="W52" s="538" t="s">
        <v>1052</v>
      </c>
      <c r="X52" s="538" t="s">
        <v>1525</v>
      </c>
      <c r="Y52" s="540">
        <v>0</v>
      </c>
      <c r="Z52" s="540">
        <v>0</v>
      </c>
      <c r="AA52" s="540">
        <v>0</v>
      </c>
      <c r="AB52" s="540">
        <v>0</v>
      </c>
      <c r="AC52" s="540">
        <v>0</v>
      </c>
      <c r="AD52" s="540">
        <v>0</v>
      </c>
      <c r="AE52" s="540">
        <v>0</v>
      </c>
      <c r="AF52" s="422" t="s">
        <v>269</v>
      </c>
      <c r="AG52" s="418" t="s">
        <v>785</v>
      </c>
      <c r="AH52" s="418" t="s">
        <v>1526</v>
      </c>
      <c r="AI52" s="421" t="s">
        <v>1527</v>
      </c>
      <c r="AJ52" s="415"/>
      <c r="AK52" s="415"/>
      <c r="AL52" s="420" t="s">
        <v>1528</v>
      </c>
      <c r="AM52" s="419">
        <v>43832</v>
      </c>
      <c r="AN52" s="420">
        <v>44012</v>
      </c>
    </row>
    <row r="53" spans="3:40" s="218" customFormat="1" ht="63.75" x14ac:dyDescent="0.25">
      <c r="C53" s="537"/>
      <c r="D53" s="538"/>
      <c r="E53" s="408"/>
      <c r="F53" s="408"/>
      <c r="G53" s="408"/>
      <c r="H53" s="408"/>
      <c r="I53" s="408"/>
      <c r="J53" s="408"/>
      <c r="K53" s="408"/>
      <c r="L53" s="408"/>
      <c r="M53" s="408"/>
      <c r="N53" s="408"/>
      <c r="O53" s="408"/>
      <c r="P53" s="408"/>
      <c r="Q53" s="408"/>
      <c r="R53" s="417" t="s">
        <v>1524</v>
      </c>
      <c r="S53" s="408"/>
      <c r="T53" s="408"/>
      <c r="U53" s="408"/>
      <c r="V53" s="538"/>
      <c r="W53" s="538"/>
      <c r="X53" s="538"/>
      <c r="Y53" s="540"/>
      <c r="Z53" s="540"/>
      <c r="AA53" s="540"/>
      <c r="AB53" s="540"/>
      <c r="AC53" s="540"/>
      <c r="AD53" s="540"/>
      <c r="AE53" s="540"/>
      <c r="AF53" s="415" t="s">
        <v>269</v>
      </c>
      <c r="AG53" s="418" t="s">
        <v>785</v>
      </c>
      <c r="AH53" s="418" t="s">
        <v>1529</v>
      </c>
      <c r="AI53" s="421" t="s">
        <v>1530</v>
      </c>
      <c r="AJ53" s="415"/>
      <c r="AK53" s="415"/>
      <c r="AL53" s="420" t="s">
        <v>1528</v>
      </c>
      <c r="AM53" s="419">
        <v>43922</v>
      </c>
      <c r="AN53" s="420">
        <v>44196</v>
      </c>
    </row>
    <row r="54" spans="3:40" s="218" customFormat="1" ht="63.75" x14ac:dyDescent="0.25">
      <c r="C54" s="537"/>
      <c r="D54" s="538"/>
      <c r="E54" s="408"/>
      <c r="F54" s="408"/>
      <c r="G54" s="408"/>
      <c r="H54" s="408"/>
      <c r="I54" s="408"/>
      <c r="J54" s="408"/>
      <c r="K54" s="408"/>
      <c r="L54" s="408"/>
      <c r="M54" s="408"/>
      <c r="N54" s="408"/>
      <c r="O54" s="408"/>
      <c r="P54" s="408"/>
      <c r="Q54" s="408"/>
      <c r="R54" s="417" t="s">
        <v>1524</v>
      </c>
      <c r="S54" s="408"/>
      <c r="T54" s="408"/>
      <c r="U54" s="408"/>
      <c r="V54" s="538"/>
      <c r="W54" s="538"/>
      <c r="X54" s="408"/>
      <c r="Y54" s="408"/>
      <c r="Z54" s="408"/>
      <c r="AA54" s="408"/>
      <c r="AB54" s="408"/>
      <c r="AC54" s="408"/>
      <c r="AD54" s="408"/>
      <c r="AE54" s="408"/>
      <c r="AF54" s="415" t="s">
        <v>269</v>
      </c>
      <c r="AG54" s="418" t="s">
        <v>785</v>
      </c>
      <c r="AH54" s="418" t="s">
        <v>1531</v>
      </c>
      <c r="AI54" s="421" t="s">
        <v>1532</v>
      </c>
      <c r="AJ54" s="415"/>
      <c r="AK54" s="415"/>
      <c r="AL54" s="420" t="s">
        <v>1528</v>
      </c>
      <c r="AM54" s="419">
        <v>43832</v>
      </c>
      <c r="AN54" s="420">
        <v>44196</v>
      </c>
    </row>
    <row r="55" spans="3:40" s="218" customFormat="1" ht="63.75" x14ac:dyDescent="0.25">
      <c r="C55" s="537"/>
      <c r="D55" s="538" t="s">
        <v>822</v>
      </c>
      <c r="E55" s="408"/>
      <c r="F55" s="417" t="s">
        <v>1533</v>
      </c>
      <c r="G55" s="408"/>
      <c r="H55" s="408"/>
      <c r="I55" s="408"/>
      <c r="J55" s="408"/>
      <c r="K55" s="408"/>
      <c r="L55" s="408"/>
      <c r="M55" s="408"/>
      <c r="N55" s="408"/>
      <c r="O55" s="408"/>
      <c r="P55" s="408"/>
      <c r="Q55" s="408"/>
      <c r="R55" s="408"/>
      <c r="S55" s="408"/>
      <c r="T55" s="408"/>
      <c r="U55" s="408"/>
      <c r="V55" s="538" t="s">
        <v>1534</v>
      </c>
      <c r="W55" s="408" t="s">
        <v>1085</v>
      </c>
      <c r="X55" s="408"/>
      <c r="Y55" s="408"/>
      <c r="Z55" s="408"/>
      <c r="AA55" s="408"/>
      <c r="AB55" s="408"/>
      <c r="AC55" s="408"/>
      <c r="AD55" s="408"/>
      <c r="AE55" s="408"/>
      <c r="AF55" s="415" t="s">
        <v>269</v>
      </c>
      <c r="AG55" s="418" t="s">
        <v>1091</v>
      </c>
      <c r="AH55" s="418" t="s">
        <v>1535</v>
      </c>
      <c r="AI55" s="418" t="s">
        <v>1095</v>
      </c>
      <c r="AJ55" s="415"/>
      <c r="AK55" s="415"/>
      <c r="AL55" s="415" t="s">
        <v>1536</v>
      </c>
      <c r="AM55" s="420">
        <v>43832</v>
      </c>
      <c r="AN55" s="420">
        <v>44196</v>
      </c>
    </row>
    <row r="56" spans="3:40" s="218" customFormat="1" ht="127.5" x14ac:dyDescent="0.25">
      <c r="C56" s="537"/>
      <c r="D56" s="534"/>
      <c r="E56" s="408"/>
      <c r="F56" s="408"/>
      <c r="G56" s="408"/>
      <c r="H56" s="408"/>
      <c r="I56" s="408"/>
      <c r="J56" s="408"/>
      <c r="K56" s="408"/>
      <c r="L56" s="408"/>
      <c r="M56" s="408"/>
      <c r="N56" s="408"/>
      <c r="O56" s="408"/>
      <c r="P56" s="408"/>
      <c r="Q56" s="417" t="s">
        <v>1537</v>
      </c>
      <c r="R56" s="408"/>
      <c r="S56" s="408"/>
      <c r="T56" s="408"/>
      <c r="U56" s="408"/>
      <c r="V56" s="534"/>
      <c r="W56" s="538" t="s">
        <v>1096</v>
      </c>
      <c r="X56" s="408"/>
      <c r="Y56" s="408"/>
      <c r="Z56" s="408"/>
      <c r="AA56" s="408"/>
      <c r="AB56" s="408"/>
      <c r="AC56" s="408"/>
      <c r="AD56" s="408"/>
      <c r="AE56" s="408"/>
      <c r="AF56" s="415" t="s">
        <v>1419</v>
      </c>
      <c r="AG56" s="418" t="s">
        <v>1106</v>
      </c>
      <c r="AH56" s="418" t="s">
        <v>1538</v>
      </c>
      <c r="AI56" s="418" t="s">
        <v>1539</v>
      </c>
      <c r="AJ56" s="415" t="s">
        <v>1421</v>
      </c>
      <c r="AK56" s="415" t="s">
        <v>1422</v>
      </c>
      <c r="AL56" s="415" t="s">
        <v>1540</v>
      </c>
      <c r="AM56" s="419">
        <v>43834</v>
      </c>
      <c r="AN56" s="420">
        <v>44185</v>
      </c>
    </row>
    <row r="57" spans="3:40" s="218" customFormat="1" ht="89.25" x14ac:dyDescent="0.25">
      <c r="C57" s="537"/>
      <c r="D57" s="534"/>
      <c r="E57" s="408"/>
      <c r="F57" s="408"/>
      <c r="G57" s="408"/>
      <c r="H57" s="408"/>
      <c r="I57" s="408"/>
      <c r="J57" s="408"/>
      <c r="K57" s="408"/>
      <c r="L57" s="408"/>
      <c r="M57" s="408"/>
      <c r="N57" s="408"/>
      <c r="O57" s="408"/>
      <c r="P57" s="408"/>
      <c r="Q57" s="417" t="s">
        <v>1537</v>
      </c>
      <c r="R57" s="408"/>
      <c r="S57" s="408"/>
      <c r="T57" s="408"/>
      <c r="U57" s="408"/>
      <c r="V57" s="534"/>
      <c r="W57" s="538"/>
      <c r="X57" s="408"/>
      <c r="Y57" s="408"/>
      <c r="Z57" s="408"/>
      <c r="AA57" s="408"/>
      <c r="AB57" s="408"/>
      <c r="AC57" s="408"/>
      <c r="AD57" s="408"/>
      <c r="AE57" s="408"/>
      <c r="AF57" s="415" t="s">
        <v>1419</v>
      </c>
      <c r="AG57" s="418" t="s">
        <v>1106</v>
      </c>
      <c r="AH57" s="418" t="s">
        <v>1541</v>
      </c>
      <c r="AI57" s="418" t="s">
        <v>1542</v>
      </c>
      <c r="AJ57" s="415" t="s">
        <v>1421</v>
      </c>
      <c r="AK57" s="415" t="s">
        <v>1422</v>
      </c>
      <c r="AL57" s="415" t="s">
        <v>1540</v>
      </c>
      <c r="AM57" s="419">
        <v>43834</v>
      </c>
      <c r="AN57" s="420">
        <v>44185</v>
      </c>
    </row>
    <row r="58" spans="3:40" s="218" customFormat="1" ht="38.25" x14ac:dyDescent="0.25">
      <c r="C58" s="537"/>
      <c r="D58" s="534"/>
      <c r="E58" s="408"/>
      <c r="F58" s="408"/>
      <c r="G58" s="408"/>
      <c r="H58" s="408"/>
      <c r="I58" s="408"/>
      <c r="J58" s="408"/>
      <c r="K58" s="408"/>
      <c r="L58" s="408"/>
      <c r="M58" s="408"/>
      <c r="N58" s="408"/>
      <c r="O58" s="408"/>
      <c r="P58" s="408"/>
      <c r="Q58" s="417" t="s">
        <v>1537</v>
      </c>
      <c r="R58" s="408"/>
      <c r="S58" s="408"/>
      <c r="T58" s="408"/>
      <c r="U58" s="408"/>
      <c r="V58" s="534"/>
      <c r="W58" s="538"/>
      <c r="X58" s="408"/>
      <c r="Y58" s="408"/>
      <c r="Z58" s="408"/>
      <c r="AA58" s="408"/>
      <c r="AB58" s="408"/>
      <c r="AC58" s="408"/>
      <c r="AD58" s="408"/>
      <c r="AE58" s="408"/>
      <c r="AF58" s="415" t="s">
        <v>269</v>
      </c>
      <c r="AG58" s="418" t="s">
        <v>1106</v>
      </c>
      <c r="AH58" s="428" t="s">
        <v>1543</v>
      </c>
      <c r="AI58" s="428" t="s">
        <v>1544</v>
      </c>
      <c r="AJ58" s="415"/>
      <c r="AK58" s="415"/>
      <c r="AL58" s="415" t="s">
        <v>1540</v>
      </c>
      <c r="AM58" s="420">
        <v>43984</v>
      </c>
      <c r="AN58" s="420">
        <v>44104</v>
      </c>
    </row>
    <row r="59" spans="3:40" s="218" customFormat="1" ht="18" x14ac:dyDescent="0.25">
      <c r="D59" s="219"/>
      <c r="E59" s="220"/>
      <c r="F59" s="220"/>
      <c r="G59" s="220"/>
      <c r="H59" s="220"/>
      <c r="I59" s="220"/>
      <c r="J59" s="220"/>
      <c r="K59" s="220"/>
      <c r="L59" s="220"/>
      <c r="M59" s="220"/>
      <c r="N59" s="220"/>
      <c r="O59" s="220"/>
      <c r="P59" s="220"/>
      <c r="Q59" s="220"/>
      <c r="R59" s="220"/>
      <c r="S59" s="220"/>
      <c r="T59" s="220"/>
      <c r="U59" s="220"/>
      <c r="V59" s="221"/>
      <c r="AG59" s="222"/>
      <c r="AH59" s="223"/>
      <c r="AI59" s="224"/>
      <c r="AJ59" s="222"/>
      <c r="AK59" s="222"/>
    </row>
    <row r="60" spans="3:40" s="218" customFormat="1" ht="18" x14ac:dyDescent="0.25">
      <c r="D60" s="219"/>
      <c r="E60" s="220"/>
      <c r="F60" s="220"/>
      <c r="G60" s="220"/>
      <c r="H60" s="220"/>
      <c r="I60" s="220"/>
      <c r="J60" s="220"/>
      <c r="K60" s="220"/>
      <c r="L60" s="220"/>
      <c r="M60" s="220"/>
      <c r="N60" s="220"/>
      <c r="O60" s="220"/>
      <c r="P60" s="220"/>
      <c r="Q60" s="220"/>
      <c r="R60" s="220"/>
      <c r="S60" s="220"/>
      <c r="T60" s="220"/>
      <c r="U60" s="220"/>
      <c r="V60" s="221"/>
      <c r="AG60" s="222"/>
      <c r="AH60" s="223"/>
      <c r="AI60" s="224"/>
      <c r="AJ60" s="222"/>
      <c r="AK60" s="222"/>
    </row>
    <row r="61" spans="3:40" s="218" customFormat="1" ht="18" x14ac:dyDescent="0.25">
      <c r="D61" s="219"/>
      <c r="E61" s="220"/>
      <c r="F61" s="220"/>
      <c r="G61" s="220"/>
      <c r="H61" s="220"/>
      <c r="I61" s="220"/>
      <c r="J61" s="220"/>
      <c r="K61" s="220"/>
      <c r="L61" s="220"/>
      <c r="M61" s="220"/>
      <c r="N61" s="220"/>
      <c r="O61" s="220"/>
      <c r="P61" s="220"/>
      <c r="Q61" s="220"/>
      <c r="R61" s="220"/>
      <c r="S61" s="220"/>
      <c r="T61" s="220"/>
      <c r="U61" s="220"/>
      <c r="V61" s="221"/>
      <c r="AG61" s="222"/>
      <c r="AH61" s="223"/>
      <c r="AI61" s="224"/>
      <c r="AJ61" s="222"/>
      <c r="AK61" s="222"/>
    </row>
    <row r="62" spans="3:40" s="218" customFormat="1" ht="18" x14ac:dyDescent="0.25">
      <c r="D62" s="219"/>
      <c r="E62" s="220"/>
      <c r="F62" s="220"/>
      <c r="G62" s="220"/>
      <c r="H62" s="220"/>
      <c r="I62" s="220"/>
      <c r="J62" s="220"/>
      <c r="K62" s="220"/>
      <c r="L62" s="220"/>
      <c r="M62" s="220"/>
      <c r="N62" s="220"/>
      <c r="O62" s="220"/>
      <c r="P62" s="220"/>
      <c r="Q62" s="220"/>
      <c r="R62" s="220"/>
      <c r="S62" s="220"/>
      <c r="T62" s="220"/>
      <c r="U62" s="220"/>
      <c r="V62" s="221"/>
      <c r="AG62" s="222"/>
      <c r="AH62" s="223"/>
      <c r="AI62" s="224"/>
      <c r="AJ62" s="222"/>
      <c r="AK62" s="222"/>
    </row>
    <row r="63" spans="3:40" s="218" customFormat="1" ht="18" x14ac:dyDescent="0.25">
      <c r="D63" s="219"/>
      <c r="E63" s="220"/>
      <c r="F63" s="220"/>
      <c r="G63" s="220"/>
      <c r="H63" s="220"/>
      <c r="I63" s="220"/>
      <c r="J63" s="220"/>
      <c r="K63" s="220"/>
      <c r="L63" s="220"/>
      <c r="M63" s="220"/>
      <c r="N63" s="220"/>
      <c r="O63" s="220"/>
      <c r="P63" s="220"/>
      <c r="Q63" s="220"/>
      <c r="R63" s="220"/>
      <c r="S63" s="220"/>
      <c r="T63" s="220"/>
      <c r="U63" s="220"/>
      <c r="V63" s="221"/>
      <c r="AG63" s="222"/>
      <c r="AH63" s="223"/>
      <c r="AI63" s="224"/>
      <c r="AJ63" s="222"/>
      <c r="AK63" s="222"/>
    </row>
    <row r="64" spans="3:40" s="218" customFormat="1" ht="18" x14ac:dyDescent="0.25">
      <c r="D64" s="219"/>
      <c r="E64" s="220"/>
      <c r="F64" s="220"/>
      <c r="G64" s="220"/>
      <c r="H64" s="220"/>
      <c r="I64" s="220"/>
      <c r="J64" s="220"/>
      <c r="K64" s="220"/>
      <c r="L64" s="220"/>
      <c r="M64" s="220"/>
      <c r="N64" s="220"/>
      <c r="O64" s="220"/>
      <c r="P64" s="220"/>
      <c r="Q64" s="220"/>
      <c r="R64" s="220"/>
      <c r="S64" s="220"/>
      <c r="T64" s="220"/>
      <c r="U64" s="220"/>
      <c r="V64" s="221"/>
      <c r="AG64" s="222"/>
      <c r="AH64" s="223"/>
      <c r="AI64" s="224"/>
      <c r="AJ64" s="222"/>
      <c r="AK64" s="222"/>
    </row>
    <row r="65" spans="4:37" s="218" customFormat="1" ht="18" x14ac:dyDescent="0.25">
      <c r="D65" s="219"/>
      <c r="E65" s="220"/>
      <c r="F65" s="220"/>
      <c r="G65" s="220"/>
      <c r="H65" s="220"/>
      <c r="I65" s="220"/>
      <c r="J65" s="220"/>
      <c r="K65" s="220"/>
      <c r="L65" s="220"/>
      <c r="M65" s="220"/>
      <c r="N65" s="220"/>
      <c r="O65" s="220"/>
      <c r="P65" s="220"/>
      <c r="Q65" s="220"/>
      <c r="R65" s="220"/>
      <c r="S65" s="220"/>
      <c r="T65" s="220"/>
      <c r="U65" s="220"/>
      <c r="V65" s="221"/>
      <c r="AG65" s="222"/>
      <c r="AH65" s="223"/>
      <c r="AI65" s="224"/>
      <c r="AJ65" s="222"/>
      <c r="AK65" s="222"/>
    </row>
    <row r="66" spans="4:37" s="218" customFormat="1" ht="18" x14ac:dyDescent="0.25">
      <c r="D66" s="219"/>
      <c r="E66" s="220"/>
      <c r="F66" s="220"/>
      <c r="G66" s="220"/>
      <c r="H66" s="220"/>
      <c r="I66" s="220"/>
      <c r="J66" s="220"/>
      <c r="K66" s="220"/>
      <c r="L66" s="220"/>
      <c r="M66" s="220"/>
      <c r="N66" s="220"/>
      <c r="O66" s="220"/>
      <c r="P66" s="220"/>
      <c r="Q66" s="220"/>
      <c r="R66" s="220"/>
      <c r="S66" s="220"/>
      <c r="T66" s="220"/>
      <c r="U66" s="220"/>
      <c r="V66" s="221"/>
      <c r="AG66" s="222"/>
      <c r="AH66" s="223"/>
      <c r="AI66" s="224"/>
      <c r="AJ66" s="222"/>
      <c r="AK66" s="222"/>
    </row>
    <row r="67" spans="4:37" s="218" customFormat="1" ht="18" x14ac:dyDescent="0.25">
      <c r="D67" s="219"/>
      <c r="E67" s="220"/>
      <c r="F67" s="220"/>
      <c r="G67" s="220"/>
      <c r="H67" s="220"/>
      <c r="I67" s="220"/>
      <c r="J67" s="220"/>
      <c r="K67" s="220"/>
      <c r="L67" s="220"/>
      <c r="M67" s="220"/>
      <c r="N67" s="220"/>
      <c r="O67" s="220"/>
      <c r="P67" s="220"/>
      <c r="Q67" s="220"/>
      <c r="R67" s="220"/>
      <c r="S67" s="220"/>
      <c r="T67" s="220"/>
      <c r="U67" s="220"/>
      <c r="V67" s="221"/>
      <c r="AG67" s="222"/>
      <c r="AH67" s="223"/>
      <c r="AI67" s="224"/>
      <c r="AJ67" s="222"/>
      <c r="AK67" s="222"/>
    </row>
    <row r="68" spans="4:37" s="218" customFormat="1" ht="18" x14ac:dyDescent="0.25">
      <c r="D68" s="219"/>
      <c r="E68" s="220"/>
      <c r="F68" s="220"/>
      <c r="G68" s="220"/>
      <c r="H68" s="220"/>
      <c r="I68" s="220"/>
      <c r="J68" s="220"/>
      <c r="K68" s="220"/>
      <c r="L68" s="220"/>
      <c r="M68" s="220"/>
      <c r="N68" s="220"/>
      <c r="O68" s="220"/>
      <c r="P68" s="220"/>
      <c r="Q68" s="220"/>
      <c r="R68" s="220"/>
      <c r="S68" s="220"/>
      <c r="T68" s="220"/>
      <c r="U68" s="220"/>
      <c r="V68" s="221"/>
      <c r="AG68" s="222"/>
      <c r="AH68" s="223"/>
      <c r="AI68" s="224"/>
      <c r="AJ68" s="222"/>
      <c r="AK68" s="222"/>
    </row>
    <row r="69" spans="4:37" s="218" customFormat="1" ht="18" x14ac:dyDescent="0.25">
      <c r="D69" s="219"/>
      <c r="E69" s="220"/>
      <c r="F69" s="220"/>
      <c r="G69" s="220"/>
      <c r="H69" s="220"/>
      <c r="I69" s="220"/>
      <c r="J69" s="220"/>
      <c r="K69" s="220"/>
      <c r="L69" s="220"/>
      <c r="M69" s="220"/>
      <c r="N69" s="220"/>
      <c r="O69" s="220"/>
      <c r="P69" s="220"/>
      <c r="Q69" s="220"/>
      <c r="R69" s="220"/>
      <c r="S69" s="220"/>
      <c r="T69" s="220"/>
      <c r="U69" s="220"/>
      <c r="V69" s="221"/>
      <c r="AG69" s="222"/>
      <c r="AH69" s="223"/>
      <c r="AI69" s="224"/>
      <c r="AJ69" s="222"/>
      <c r="AK69" s="222"/>
    </row>
    <row r="70" spans="4:37" s="218" customFormat="1" ht="18" x14ac:dyDescent="0.25">
      <c r="D70" s="219"/>
      <c r="E70" s="220"/>
      <c r="F70" s="220"/>
      <c r="G70" s="220"/>
      <c r="H70" s="220"/>
      <c r="I70" s="220"/>
      <c r="J70" s="220"/>
      <c r="K70" s="220"/>
      <c r="L70" s="220"/>
      <c r="M70" s="220"/>
      <c r="N70" s="220"/>
      <c r="O70" s="220"/>
      <c r="P70" s="220"/>
      <c r="Q70" s="220"/>
      <c r="R70" s="220"/>
      <c r="S70" s="220"/>
      <c r="T70" s="220"/>
      <c r="U70" s="220"/>
      <c r="V70" s="221"/>
      <c r="AG70" s="222"/>
      <c r="AH70" s="223"/>
      <c r="AI70" s="224"/>
      <c r="AJ70" s="222"/>
      <c r="AK70" s="222"/>
    </row>
    <row r="71" spans="4:37" s="218" customFormat="1" ht="18" x14ac:dyDescent="0.25">
      <c r="D71" s="219"/>
      <c r="E71" s="220"/>
      <c r="F71" s="220"/>
      <c r="G71" s="220"/>
      <c r="H71" s="220"/>
      <c r="I71" s="220"/>
      <c r="J71" s="220"/>
      <c r="K71" s="220"/>
      <c r="L71" s="220"/>
      <c r="M71" s="220"/>
      <c r="N71" s="220"/>
      <c r="O71" s="220"/>
      <c r="P71" s="220"/>
      <c r="Q71" s="220"/>
      <c r="R71" s="220"/>
      <c r="S71" s="220"/>
      <c r="T71" s="220"/>
      <c r="U71" s="220"/>
      <c r="V71" s="221"/>
      <c r="AG71" s="222"/>
      <c r="AH71" s="223"/>
      <c r="AI71" s="224"/>
      <c r="AJ71" s="222"/>
      <c r="AK71" s="222"/>
    </row>
    <row r="72" spans="4:37" s="218" customFormat="1" ht="18" x14ac:dyDescent="0.25">
      <c r="D72" s="219"/>
      <c r="E72" s="220"/>
      <c r="F72" s="220"/>
      <c r="G72" s="220"/>
      <c r="H72" s="220"/>
      <c r="I72" s="220"/>
      <c r="J72" s="220"/>
      <c r="K72" s="220"/>
      <c r="L72" s="220"/>
      <c r="M72" s="220"/>
      <c r="N72" s="220"/>
      <c r="O72" s="220"/>
      <c r="P72" s="220"/>
      <c r="Q72" s="220"/>
      <c r="R72" s="220"/>
      <c r="S72" s="220"/>
      <c r="T72" s="220"/>
      <c r="U72" s="220"/>
      <c r="V72" s="221"/>
      <c r="AG72" s="222"/>
      <c r="AH72" s="223"/>
      <c r="AI72" s="224"/>
      <c r="AJ72" s="222"/>
      <c r="AK72" s="222"/>
    </row>
    <row r="73" spans="4:37" s="218" customFormat="1" ht="18" x14ac:dyDescent="0.25">
      <c r="D73" s="219"/>
      <c r="E73" s="220"/>
      <c r="F73" s="220"/>
      <c r="G73" s="220"/>
      <c r="H73" s="220"/>
      <c r="I73" s="220"/>
      <c r="J73" s="220"/>
      <c r="K73" s="220"/>
      <c r="L73" s="220"/>
      <c r="M73" s="220"/>
      <c r="N73" s="220"/>
      <c r="O73" s="220"/>
      <c r="P73" s="220"/>
      <c r="Q73" s="220"/>
      <c r="R73" s="220"/>
      <c r="S73" s="220"/>
      <c r="T73" s="220"/>
      <c r="U73" s="220"/>
      <c r="V73" s="221"/>
      <c r="AG73" s="222"/>
      <c r="AH73" s="223"/>
      <c r="AI73" s="224"/>
      <c r="AJ73" s="222"/>
      <c r="AK73" s="222"/>
    </row>
    <row r="74" spans="4:37" s="218" customFormat="1" ht="18" x14ac:dyDescent="0.25">
      <c r="D74" s="219"/>
      <c r="E74" s="220"/>
      <c r="F74" s="220"/>
      <c r="G74" s="220"/>
      <c r="H74" s="220"/>
      <c r="I74" s="220"/>
      <c r="J74" s="220"/>
      <c r="K74" s="220"/>
      <c r="L74" s="220"/>
      <c r="M74" s="220"/>
      <c r="N74" s="220"/>
      <c r="O74" s="220"/>
      <c r="P74" s="220"/>
      <c r="Q74" s="220"/>
      <c r="R74" s="220"/>
      <c r="S74" s="220"/>
      <c r="T74" s="220"/>
      <c r="U74" s="220"/>
      <c r="V74" s="221"/>
      <c r="AG74" s="222"/>
      <c r="AH74" s="223"/>
      <c r="AI74" s="224"/>
      <c r="AJ74" s="222"/>
      <c r="AK74" s="222"/>
    </row>
    <row r="75" spans="4:37" s="218" customFormat="1" ht="18" x14ac:dyDescent="0.25">
      <c r="D75" s="219"/>
      <c r="E75" s="220"/>
      <c r="F75" s="220"/>
      <c r="G75" s="220"/>
      <c r="H75" s="220"/>
      <c r="I75" s="220"/>
      <c r="J75" s="220"/>
      <c r="K75" s="220"/>
      <c r="L75" s="220"/>
      <c r="M75" s="220"/>
      <c r="N75" s="220"/>
      <c r="O75" s="220"/>
      <c r="P75" s="220"/>
      <c r="Q75" s="220"/>
      <c r="R75" s="220"/>
      <c r="S75" s="220"/>
      <c r="T75" s="220"/>
      <c r="U75" s="220"/>
      <c r="V75" s="221"/>
      <c r="AG75" s="222"/>
      <c r="AH75" s="223"/>
      <c r="AI75" s="224"/>
      <c r="AJ75" s="222"/>
      <c r="AK75" s="222"/>
    </row>
    <row r="76" spans="4:37" s="218" customFormat="1" ht="18" x14ac:dyDescent="0.25">
      <c r="D76" s="219"/>
      <c r="E76" s="220"/>
      <c r="F76" s="220"/>
      <c r="G76" s="220"/>
      <c r="H76" s="220"/>
      <c r="I76" s="220"/>
      <c r="J76" s="220"/>
      <c r="K76" s="220"/>
      <c r="L76" s="220"/>
      <c r="M76" s="220"/>
      <c r="N76" s="220"/>
      <c r="O76" s="220"/>
      <c r="P76" s="220"/>
      <c r="Q76" s="220"/>
      <c r="R76" s="220"/>
      <c r="S76" s="220"/>
      <c r="T76" s="220"/>
      <c r="U76" s="220"/>
      <c r="V76" s="221"/>
      <c r="AG76" s="222"/>
      <c r="AH76" s="223"/>
      <c r="AI76" s="224"/>
      <c r="AJ76" s="222"/>
      <c r="AK76" s="222"/>
    </row>
    <row r="77" spans="4:37" s="218" customFormat="1" ht="18" x14ac:dyDescent="0.25">
      <c r="D77" s="219"/>
      <c r="E77" s="220"/>
      <c r="F77" s="220"/>
      <c r="G77" s="220"/>
      <c r="H77" s="220"/>
      <c r="I77" s="220"/>
      <c r="J77" s="220"/>
      <c r="K77" s="220"/>
      <c r="L77" s="220"/>
      <c r="M77" s="220"/>
      <c r="N77" s="220"/>
      <c r="O77" s="220"/>
      <c r="P77" s="220"/>
      <c r="Q77" s="220"/>
      <c r="R77" s="220"/>
      <c r="S77" s="220"/>
      <c r="T77" s="220"/>
      <c r="U77" s="220"/>
      <c r="V77" s="221"/>
      <c r="AG77" s="222"/>
      <c r="AH77" s="223"/>
      <c r="AI77" s="224"/>
      <c r="AJ77" s="222"/>
      <c r="AK77" s="222"/>
    </row>
    <row r="78" spans="4:37" s="218" customFormat="1" ht="18" x14ac:dyDescent="0.25">
      <c r="D78" s="219"/>
      <c r="E78" s="220"/>
      <c r="F78" s="220"/>
      <c r="G78" s="220"/>
      <c r="H78" s="220"/>
      <c r="I78" s="220"/>
      <c r="J78" s="220"/>
      <c r="K78" s="220"/>
      <c r="L78" s="220"/>
      <c r="M78" s="220"/>
      <c r="N78" s="220"/>
      <c r="O78" s="220"/>
      <c r="P78" s="220"/>
      <c r="Q78" s="220"/>
      <c r="R78" s="220"/>
      <c r="S78" s="220"/>
      <c r="T78" s="220"/>
      <c r="U78" s="220"/>
      <c r="V78" s="221"/>
      <c r="AG78" s="222"/>
      <c r="AH78" s="223"/>
      <c r="AI78" s="224"/>
      <c r="AJ78" s="222"/>
      <c r="AK78" s="222"/>
    </row>
    <row r="79" spans="4:37" s="218" customFormat="1" ht="18" x14ac:dyDescent="0.25">
      <c r="D79" s="219"/>
      <c r="E79" s="220"/>
      <c r="F79" s="220"/>
      <c r="G79" s="220"/>
      <c r="H79" s="220"/>
      <c r="I79" s="220"/>
      <c r="J79" s="220"/>
      <c r="K79" s="220"/>
      <c r="L79" s="220"/>
      <c r="M79" s="220"/>
      <c r="N79" s="220"/>
      <c r="O79" s="220"/>
      <c r="P79" s="220"/>
      <c r="Q79" s="220"/>
      <c r="R79" s="220"/>
      <c r="S79" s="220"/>
      <c r="T79" s="220"/>
      <c r="U79" s="220"/>
      <c r="V79" s="221"/>
      <c r="AG79" s="222"/>
      <c r="AH79" s="223"/>
      <c r="AI79" s="224"/>
      <c r="AJ79" s="222"/>
      <c r="AK79" s="222"/>
    </row>
    <row r="80" spans="4:37" s="218" customFormat="1" ht="18" x14ac:dyDescent="0.25">
      <c r="D80" s="219"/>
      <c r="E80" s="220"/>
      <c r="F80" s="220"/>
      <c r="G80" s="220"/>
      <c r="H80" s="220"/>
      <c r="I80" s="220"/>
      <c r="J80" s="220"/>
      <c r="K80" s="220"/>
      <c r="L80" s="220"/>
      <c r="M80" s="220"/>
      <c r="N80" s="220"/>
      <c r="O80" s="220"/>
      <c r="P80" s="220"/>
      <c r="Q80" s="220"/>
      <c r="R80" s="220"/>
      <c r="S80" s="220"/>
      <c r="T80" s="220"/>
      <c r="U80" s="220"/>
      <c r="V80" s="221"/>
      <c r="AG80" s="222"/>
      <c r="AH80" s="223"/>
      <c r="AI80" s="224"/>
      <c r="AJ80" s="222"/>
      <c r="AK80" s="222"/>
    </row>
    <row r="81" spans="4:37" s="218" customFormat="1" ht="18" x14ac:dyDescent="0.25">
      <c r="D81" s="219"/>
      <c r="E81" s="220"/>
      <c r="F81" s="220"/>
      <c r="G81" s="220"/>
      <c r="H81" s="220"/>
      <c r="I81" s="220"/>
      <c r="J81" s="220"/>
      <c r="K81" s="220"/>
      <c r="L81" s="220"/>
      <c r="M81" s="220"/>
      <c r="N81" s="220"/>
      <c r="O81" s="220"/>
      <c r="P81" s="220"/>
      <c r="Q81" s="220"/>
      <c r="R81" s="220"/>
      <c r="S81" s="220"/>
      <c r="T81" s="220"/>
      <c r="U81" s="220"/>
      <c r="V81" s="221"/>
      <c r="AG81" s="222"/>
      <c r="AH81" s="223"/>
      <c r="AI81" s="224"/>
      <c r="AJ81" s="222"/>
      <c r="AK81" s="222"/>
    </row>
    <row r="82" spans="4:37" s="218" customFormat="1" ht="18" x14ac:dyDescent="0.25">
      <c r="D82" s="219"/>
      <c r="E82" s="220"/>
      <c r="F82" s="220"/>
      <c r="G82" s="220"/>
      <c r="H82" s="220"/>
      <c r="I82" s="220"/>
      <c r="J82" s="220"/>
      <c r="K82" s="220"/>
      <c r="L82" s="220"/>
      <c r="M82" s="220"/>
      <c r="N82" s="220"/>
      <c r="O82" s="220"/>
      <c r="P82" s="220"/>
      <c r="Q82" s="220"/>
      <c r="R82" s="220"/>
      <c r="S82" s="220"/>
      <c r="T82" s="220"/>
      <c r="U82" s="220"/>
      <c r="V82" s="221"/>
      <c r="AG82" s="222"/>
      <c r="AH82" s="223"/>
      <c r="AI82" s="224"/>
      <c r="AJ82" s="222"/>
      <c r="AK82" s="222"/>
    </row>
    <row r="83" spans="4:37" s="218" customFormat="1" ht="18" x14ac:dyDescent="0.25">
      <c r="D83" s="219"/>
      <c r="E83" s="220"/>
      <c r="F83" s="220"/>
      <c r="G83" s="220"/>
      <c r="H83" s="220"/>
      <c r="I83" s="220"/>
      <c r="J83" s="220"/>
      <c r="K83" s="220"/>
      <c r="L83" s="220"/>
      <c r="M83" s="220"/>
      <c r="N83" s="220"/>
      <c r="O83" s="220"/>
      <c r="P83" s="220"/>
      <c r="Q83" s="220"/>
      <c r="R83" s="220"/>
      <c r="S83" s="220"/>
      <c r="T83" s="220"/>
      <c r="U83" s="220"/>
      <c r="V83" s="221"/>
      <c r="AG83" s="222"/>
      <c r="AH83" s="223"/>
      <c r="AI83" s="224"/>
      <c r="AJ83" s="222"/>
      <c r="AK83" s="222"/>
    </row>
    <row r="84" spans="4:37" s="218" customFormat="1" ht="18" x14ac:dyDescent="0.25">
      <c r="D84" s="219"/>
      <c r="E84" s="220"/>
      <c r="F84" s="220"/>
      <c r="G84" s="220"/>
      <c r="H84" s="220"/>
      <c r="I84" s="220"/>
      <c r="J84" s="220"/>
      <c r="K84" s="220"/>
      <c r="L84" s="220"/>
      <c r="M84" s="220"/>
      <c r="N84" s="220"/>
      <c r="O84" s="220"/>
      <c r="P84" s="220"/>
      <c r="Q84" s="220"/>
      <c r="R84" s="220"/>
      <c r="S84" s="220"/>
      <c r="T84" s="220"/>
      <c r="U84" s="220"/>
      <c r="V84" s="221"/>
      <c r="AG84" s="222"/>
      <c r="AH84" s="223"/>
      <c r="AI84" s="224"/>
      <c r="AJ84" s="222"/>
      <c r="AK84" s="222"/>
    </row>
    <row r="85" spans="4:37" s="218" customFormat="1" ht="18" x14ac:dyDescent="0.25">
      <c r="D85" s="219"/>
      <c r="E85" s="220"/>
      <c r="F85" s="220"/>
      <c r="G85" s="220"/>
      <c r="H85" s="220"/>
      <c r="I85" s="220"/>
      <c r="J85" s="220"/>
      <c r="K85" s="220"/>
      <c r="L85" s="220"/>
      <c r="M85" s="220"/>
      <c r="N85" s="220"/>
      <c r="O85" s="220"/>
      <c r="P85" s="220"/>
      <c r="Q85" s="220"/>
      <c r="R85" s="220"/>
      <c r="S85" s="220"/>
      <c r="T85" s="220"/>
      <c r="U85" s="220"/>
      <c r="V85" s="221"/>
      <c r="AG85" s="222"/>
      <c r="AH85" s="223"/>
      <c r="AI85" s="224"/>
      <c r="AJ85" s="222"/>
      <c r="AK85" s="222"/>
    </row>
    <row r="86" spans="4:37" s="218" customFormat="1" ht="18" x14ac:dyDescent="0.25">
      <c r="D86" s="219"/>
      <c r="E86" s="220"/>
      <c r="F86" s="220"/>
      <c r="G86" s="220"/>
      <c r="H86" s="220"/>
      <c r="I86" s="220"/>
      <c r="J86" s="220"/>
      <c r="K86" s="220"/>
      <c r="L86" s="220"/>
      <c r="M86" s="220"/>
      <c r="N86" s="220"/>
      <c r="O86" s="220"/>
      <c r="P86" s="220"/>
      <c r="Q86" s="220"/>
      <c r="R86" s="220"/>
      <c r="S86" s="220"/>
      <c r="T86" s="220"/>
      <c r="U86" s="220"/>
      <c r="V86" s="221"/>
      <c r="AG86" s="222"/>
      <c r="AH86" s="223"/>
      <c r="AI86" s="224"/>
      <c r="AJ86" s="222"/>
      <c r="AK86" s="222"/>
    </row>
    <row r="87" spans="4:37" s="218" customFormat="1" ht="18" x14ac:dyDescent="0.25">
      <c r="D87" s="219"/>
      <c r="E87" s="220"/>
      <c r="F87" s="220"/>
      <c r="G87" s="220"/>
      <c r="H87" s="220"/>
      <c r="I87" s="220"/>
      <c r="J87" s="220"/>
      <c r="K87" s="220"/>
      <c r="L87" s="220"/>
      <c r="M87" s="220"/>
      <c r="N87" s="220"/>
      <c r="O87" s="220"/>
      <c r="P87" s="220"/>
      <c r="Q87" s="220"/>
      <c r="R87" s="220"/>
      <c r="S87" s="220"/>
      <c r="T87" s="220"/>
      <c r="U87" s="220"/>
      <c r="V87" s="221"/>
      <c r="AG87" s="222"/>
      <c r="AH87" s="223"/>
      <c r="AI87" s="224"/>
      <c r="AJ87" s="222"/>
      <c r="AK87" s="222"/>
    </row>
    <row r="88" spans="4:37" s="218" customFormat="1" ht="18" x14ac:dyDescent="0.25">
      <c r="D88" s="219"/>
      <c r="E88" s="220"/>
      <c r="F88" s="220"/>
      <c r="G88" s="220"/>
      <c r="H88" s="220"/>
      <c r="I88" s="220"/>
      <c r="J88" s="220"/>
      <c r="K88" s="220"/>
      <c r="L88" s="220"/>
      <c r="M88" s="220"/>
      <c r="N88" s="220"/>
      <c r="O88" s="220"/>
      <c r="P88" s="220"/>
      <c r="Q88" s="220"/>
      <c r="R88" s="220"/>
      <c r="S88" s="220"/>
      <c r="T88" s="220"/>
      <c r="U88" s="220"/>
      <c r="V88" s="221"/>
      <c r="AG88" s="222"/>
      <c r="AH88" s="223"/>
      <c r="AI88" s="224"/>
      <c r="AJ88" s="222"/>
      <c r="AK88" s="222"/>
    </row>
    <row r="89" spans="4:37" s="218" customFormat="1" ht="18" x14ac:dyDescent="0.25">
      <c r="D89" s="219"/>
      <c r="E89" s="220"/>
      <c r="F89" s="220"/>
      <c r="G89" s="220"/>
      <c r="H89" s="220"/>
      <c r="I89" s="220"/>
      <c r="J89" s="220"/>
      <c r="K89" s="220"/>
      <c r="L89" s="220"/>
      <c r="M89" s="220"/>
      <c r="N89" s="220"/>
      <c r="O89" s="220"/>
      <c r="P89" s="220"/>
      <c r="Q89" s="220"/>
      <c r="R89" s="220"/>
      <c r="S89" s="220"/>
      <c r="T89" s="220"/>
      <c r="U89" s="220"/>
      <c r="V89" s="221"/>
      <c r="AG89" s="222"/>
      <c r="AH89" s="223"/>
      <c r="AI89" s="224"/>
      <c r="AJ89" s="222"/>
      <c r="AK89" s="222"/>
    </row>
    <row r="90" spans="4:37" s="218" customFormat="1" ht="18" x14ac:dyDescent="0.25">
      <c r="D90" s="219"/>
      <c r="E90" s="220"/>
      <c r="F90" s="220"/>
      <c r="G90" s="220"/>
      <c r="H90" s="220"/>
      <c r="I90" s="220"/>
      <c r="J90" s="220"/>
      <c r="K90" s="220"/>
      <c r="L90" s="220"/>
      <c r="M90" s="220"/>
      <c r="N90" s="220"/>
      <c r="O90" s="220"/>
      <c r="P90" s="220"/>
      <c r="Q90" s="220"/>
      <c r="R90" s="220"/>
      <c r="S90" s="220"/>
      <c r="T90" s="220"/>
      <c r="U90" s="220"/>
      <c r="V90" s="221"/>
      <c r="AG90" s="222"/>
      <c r="AH90" s="223"/>
      <c r="AI90" s="224"/>
      <c r="AJ90" s="222"/>
      <c r="AK90" s="222"/>
    </row>
    <row r="91" spans="4:37" s="218" customFormat="1" ht="18" x14ac:dyDescent="0.25">
      <c r="D91" s="219"/>
      <c r="E91" s="220"/>
      <c r="F91" s="220"/>
      <c r="G91" s="220"/>
      <c r="H91" s="220"/>
      <c r="I91" s="220"/>
      <c r="J91" s="220"/>
      <c r="K91" s="220"/>
      <c r="L91" s="220"/>
      <c r="M91" s="220"/>
      <c r="N91" s="220"/>
      <c r="O91" s="220"/>
      <c r="P91" s="220"/>
      <c r="Q91" s="220"/>
      <c r="R91" s="220"/>
      <c r="S91" s="220"/>
      <c r="T91" s="220"/>
      <c r="U91" s="220"/>
      <c r="V91" s="221"/>
      <c r="AG91" s="222"/>
      <c r="AH91" s="223"/>
      <c r="AI91" s="224"/>
      <c r="AJ91" s="222"/>
      <c r="AK91" s="222"/>
    </row>
    <row r="92" spans="4:37" s="218" customFormat="1" ht="18" x14ac:dyDescent="0.25">
      <c r="D92" s="219"/>
      <c r="E92" s="220"/>
      <c r="F92" s="220"/>
      <c r="G92" s="220"/>
      <c r="H92" s="220"/>
      <c r="I92" s="220"/>
      <c r="J92" s="220"/>
      <c r="K92" s="220"/>
      <c r="L92" s="220"/>
      <c r="M92" s="220"/>
      <c r="N92" s="220"/>
      <c r="O92" s="220"/>
      <c r="P92" s="220"/>
      <c r="Q92" s="220"/>
      <c r="R92" s="220"/>
      <c r="S92" s="220"/>
      <c r="T92" s="220"/>
      <c r="U92" s="220"/>
      <c r="V92" s="221"/>
      <c r="AG92" s="222"/>
      <c r="AH92" s="223"/>
      <c r="AI92" s="224"/>
      <c r="AJ92" s="222"/>
      <c r="AK92" s="222"/>
    </row>
    <row r="93" spans="4:37" s="218" customFormat="1" ht="18" x14ac:dyDescent="0.25">
      <c r="D93" s="219"/>
      <c r="E93" s="220"/>
      <c r="F93" s="220"/>
      <c r="G93" s="220"/>
      <c r="H93" s="220"/>
      <c r="I93" s="220"/>
      <c r="J93" s="220"/>
      <c r="K93" s="220"/>
      <c r="L93" s="220"/>
      <c r="M93" s="220"/>
      <c r="N93" s="220"/>
      <c r="O93" s="220"/>
      <c r="P93" s="220"/>
      <c r="Q93" s="220"/>
      <c r="R93" s="220"/>
      <c r="S93" s="220"/>
      <c r="T93" s="220"/>
      <c r="U93" s="220"/>
      <c r="V93" s="221"/>
      <c r="AG93" s="222"/>
      <c r="AH93" s="223"/>
      <c r="AI93" s="224"/>
      <c r="AJ93" s="222"/>
      <c r="AK93" s="222"/>
    </row>
    <row r="94" spans="4:37" s="218" customFormat="1" ht="18" x14ac:dyDescent="0.25">
      <c r="D94" s="219"/>
      <c r="E94" s="220"/>
      <c r="F94" s="220"/>
      <c r="G94" s="220"/>
      <c r="H94" s="220"/>
      <c r="I94" s="220"/>
      <c r="J94" s="220"/>
      <c r="K94" s="220"/>
      <c r="L94" s="220"/>
      <c r="M94" s="220"/>
      <c r="N94" s="220"/>
      <c r="O94" s="220"/>
      <c r="P94" s="220"/>
      <c r="Q94" s="220"/>
      <c r="R94" s="220"/>
      <c r="S94" s="220"/>
      <c r="T94" s="220"/>
      <c r="U94" s="220"/>
      <c r="V94" s="221"/>
      <c r="AG94" s="222"/>
      <c r="AH94" s="223"/>
      <c r="AI94" s="224"/>
      <c r="AJ94" s="222"/>
      <c r="AK94" s="222"/>
    </row>
    <row r="95" spans="4:37" s="218" customFormat="1" ht="18" x14ac:dyDescent="0.25">
      <c r="D95" s="219"/>
      <c r="E95" s="220"/>
      <c r="F95" s="220"/>
      <c r="G95" s="220"/>
      <c r="H95" s="220"/>
      <c r="I95" s="220"/>
      <c r="J95" s="220"/>
      <c r="K95" s="220"/>
      <c r="L95" s="220"/>
      <c r="M95" s="220"/>
      <c r="N95" s="220"/>
      <c r="O95" s="220"/>
      <c r="P95" s="220"/>
      <c r="Q95" s="220"/>
      <c r="R95" s="220"/>
      <c r="S95" s="220"/>
      <c r="T95" s="220"/>
      <c r="U95" s="220"/>
      <c r="V95" s="221"/>
      <c r="AG95" s="222"/>
      <c r="AH95" s="223"/>
      <c r="AI95" s="224"/>
      <c r="AJ95" s="222"/>
      <c r="AK95" s="222"/>
    </row>
    <row r="96" spans="4:37" s="218" customFormat="1" ht="18" x14ac:dyDescent="0.25">
      <c r="D96" s="219"/>
      <c r="E96" s="220"/>
      <c r="F96" s="220"/>
      <c r="G96" s="220"/>
      <c r="H96" s="220"/>
      <c r="I96" s="220"/>
      <c r="J96" s="220"/>
      <c r="K96" s="220"/>
      <c r="L96" s="220"/>
      <c r="M96" s="220"/>
      <c r="N96" s="220"/>
      <c r="O96" s="220"/>
      <c r="P96" s="220"/>
      <c r="Q96" s="220"/>
      <c r="R96" s="220"/>
      <c r="S96" s="220"/>
      <c r="T96" s="220"/>
      <c r="U96" s="220"/>
      <c r="V96" s="221"/>
      <c r="AG96" s="222"/>
      <c r="AH96" s="223"/>
      <c r="AI96" s="224"/>
      <c r="AJ96" s="222"/>
      <c r="AK96" s="222"/>
    </row>
    <row r="97" spans="4:37" s="218" customFormat="1" ht="18" x14ac:dyDescent="0.25">
      <c r="D97" s="219"/>
      <c r="E97" s="220"/>
      <c r="F97" s="220"/>
      <c r="G97" s="220"/>
      <c r="H97" s="220"/>
      <c r="I97" s="220"/>
      <c r="J97" s="220"/>
      <c r="K97" s="220"/>
      <c r="L97" s="220"/>
      <c r="M97" s="220"/>
      <c r="N97" s="220"/>
      <c r="O97" s="220"/>
      <c r="P97" s="220"/>
      <c r="Q97" s="220"/>
      <c r="R97" s="220"/>
      <c r="S97" s="220"/>
      <c r="T97" s="220"/>
      <c r="U97" s="220"/>
      <c r="V97" s="221"/>
      <c r="AG97" s="222"/>
      <c r="AH97" s="223"/>
      <c r="AI97" s="224"/>
      <c r="AJ97" s="222"/>
      <c r="AK97" s="222"/>
    </row>
    <row r="98" spans="4:37" s="218" customFormat="1" ht="18" x14ac:dyDescent="0.25">
      <c r="D98" s="219"/>
      <c r="E98" s="220"/>
      <c r="F98" s="220"/>
      <c r="G98" s="220"/>
      <c r="H98" s="220"/>
      <c r="I98" s="220"/>
      <c r="J98" s="220"/>
      <c r="K98" s="220"/>
      <c r="L98" s="220"/>
      <c r="M98" s="220"/>
      <c r="N98" s="220"/>
      <c r="O98" s="220"/>
      <c r="P98" s="220"/>
      <c r="Q98" s="220"/>
      <c r="R98" s="220"/>
      <c r="S98" s="220"/>
      <c r="T98" s="220"/>
      <c r="U98" s="220"/>
      <c r="V98" s="221"/>
      <c r="AG98" s="222"/>
      <c r="AH98" s="223"/>
      <c r="AI98" s="224"/>
      <c r="AJ98" s="222"/>
      <c r="AK98" s="222"/>
    </row>
    <row r="99" spans="4:37" s="218" customFormat="1" ht="18" x14ac:dyDescent="0.25">
      <c r="D99" s="219"/>
      <c r="E99" s="220"/>
      <c r="F99" s="220"/>
      <c r="G99" s="220"/>
      <c r="H99" s="220"/>
      <c r="I99" s="220"/>
      <c r="J99" s="220"/>
      <c r="K99" s="220"/>
      <c r="L99" s="220"/>
      <c r="M99" s="220"/>
      <c r="N99" s="220"/>
      <c r="O99" s="220"/>
      <c r="P99" s="220"/>
      <c r="Q99" s="220"/>
      <c r="R99" s="220"/>
      <c r="S99" s="220"/>
      <c r="T99" s="220"/>
      <c r="U99" s="220"/>
      <c r="V99" s="221"/>
      <c r="AG99" s="222"/>
      <c r="AH99" s="223"/>
      <c r="AI99" s="224"/>
      <c r="AJ99" s="222"/>
      <c r="AK99" s="222"/>
    </row>
    <row r="100" spans="4:37" s="218" customFormat="1" ht="18" x14ac:dyDescent="0.25">
      <c r="D100" s="219"/>
      <c r="E100" s="220"/>
      <c r="F100" s="220"/>
      <c r="G100" s="220"/>
      <c r="H100" s="220"/>
      <c r="I100" s="220"/>
      <c r="J100" s="220"/>
      <c r="K100" s="220"/>
      <c r="L100" s="220"/>
      <c r="M100" s="220"/>
      <c r="N100" s="220"/>
      <c r="O100" s="220"/>
      <c r="P100" s="220"/>
      <c r="Q100" s="220"/>
      <c r="R100" s="220"/>
      <c r="S100" s="220"/>
      <c r="T100" s="220"/>
      <c r="U100" s="220"/>
      <c r="V100" s="221"/>
      <c r="AG100" s="222"/>
      <c r="AH100" s="223"/>
      <c r="AI100" s="224"/>
      <c r="AJ100" s="222"/>
      <c r="AK100" s="222"/>
    </row>
    <row r="101" spans="4:37" s="218" customFormat="1" ht="18" x14ac:dyDescent="0.25">
      <c r="D101" s="219"/>
      <c r="E101" s="220"/>
      <c r="F101" s="220"/>
      <c r="G101" s="220"/>
      <c r="H101" s="220"/>
      <c r="I101" s="220"/>
      <c r="J101" s="220"/>
      <c r="K101" s="220"/>
      <c r="L101" s="220"/>
      <c r="M101" s="220"/>
      <c r="N101" s="220"/>
      <c r="O101" s="220"/>
      <c r="P101" s="220"/>
      <c r="Q101" s="220"/>
      <c r="R101" s="220"/>
      <c r="S101" s="220"/>
      <c r="T101" s="220"/>
      <c r="U101" s="220"/>
      <c r="V101" s="221"/>
      <c r="AG101" s="222"/>
      <c r="AH101" s="223"/>
      <c r="AI101" s="224"/>
      <c r="AJ101" s="222"/>
      <c r="AK101" s="222"/>
    </row>
    <row r="102" spans="4:37" s="218" customFormat="1" ht="18" x14ac:dyDescent="0.25">
      <c r="D102" s="219"/>
      <c r="E102" s="220"/>
      <c r="F102" s="220"/>
      <c r="G102" s="220"/>
      <c r="H102" s="220"/>
      <c r="I102" s="220"/>
      <c r="J102" s="220"/>
      <c r="K102" s="220"/>
      <c r="L102" s="220"/>
      <c r="M102" s="220"/>
      <c r="N102" s="220"/>
      <c r="O102" s="220"/>
      <c r="P102" s="220"/>
      <c r="Q102" s="220"/>
      <c r="R102" s="220"/>
      <c r="S102" s="220"/>
      <c r="T102" s="220"/>
      <c r="U102" s="220"/>
      <c r="V102" s="221"/>
      <c r="AG102" s="222"/>
      <c r="AH102" s="223"/>
      <c r="AI102" s="224"/>
      <c r="AJ102" s="222"/>
      <c r="AK102" s="222"/>
    </row>
    <row r="103" spans="4:37" s="218" customFormat="1" ht="18" x14ac:dyDescent="0.25">
      <c r="D103" s="219"/>
      <c r="E103" s="220"/>
      <c r="F103" s="220"/>
      <c r="G103" s="220"/>
      <c r="H103" s="220"/>
      <c r="I103" s="220"/>
      <c r="J103" s="220"/>
      <c r="K103" s="220"/>
      <c r="L103" s="220"/>
      <c r="M103" s="220"/>
      <c r="N103" s="220"/>
      <c r="O103" s="220"/>
      <c r="P103" s="220"/>
      <c r="Q103" s="220"/>
      <c r="R103" s="220"/>
      <c r="S103" s="220"/>
      <c r="T103" s="220"/>
      <c r="U103" s="220"/>
      <c r="V103" s="221"/>
      <c r="AG103" s="222"/>
      <c r="AH103" s="223"/>
      <c r="AI103" s="224"/>
      <c r="AJ103" s="222"/>
      <c r="AK103" s="222"/>
    </row>
    <row r="104" spans="4:37" s="218" customFormat="1" ht="18" x14ac:dyDescent="0.25">
      <c r="D104" s="219"/>
      <c r="E104" s="220"/>
      <c r="F104" s="220"/>
      <c r="G104" s="220"/>
      <c r="H104" s="220"/>
      <c r="I104" s="220"/>
      <c r="J104" s="220"/>
      <c r="K104" s="220"/>
      <c r="L104" s="220"/>
      <c r="M104" s="220"/>
      <c r="N104" s="220"/>
      <c r="O104" s="220"/>
      <c r="P104" s="220"/>
      <c r="Q104" s="220"/>
      <c r="R104" s="220"/>
      <c r="S104" s="220"/>
      <c r="T104" s="220"/>
      <c r="U104" s="220"/>
      <c r="V104" s="221"/>
      <c r="AG104" s="222"/>
      <c r="AH104" s="223"/>
      <c r="AI104" s="224"/>
      <c r="AJ104" s="222"/>
      <c r="AK104" s="222"/>
    </row>
    <row r="105" spans="4:37" s="218" customFormat="1" ht="18" x14ac:dyDescent="0.25">
      <c r="D105" s="219"/>
      <c r="E105" s="220"/>
      <c r="F105" s="220"/>
      <c r="G105" s="220"/>
      <c r="H105" s="220"/>
      <c r="I105" s="220"/>
      <c r="J105" s="220"/>
      <c r="K105" s="220"/>
      <c r="L105" s="220"/>
      <c r="M105" s="220"/>
      <c r="N105" s="220"/>
      <c r="O105" s="220"/>
      <c r="P105" s="220"/>
      <c r="Q105" s="220"/>
      <c r="R105" s="220"/>
      <c r="S105" s="220"/>
      <c r="T105" s="220"/>
      <c r="U105" s="220"/>
      <c r="V105" s="221"/>
      <c r="AG105" s="222"/>
      <c r="AH105" s="223"/>
      <c r="AI105" s="224"/>
      <c r="AJ105" s="222"/>
      <c r="AK105" s="222"/>
    </row>
    <row r="106" spans="4:37" s="218" customFormat="1" ht="18" x14ac:dyDescent="0.25">
      <c r="D106" s="219"/>
      <c r="E106" s="220"/>
      <c r="F106" s="220"/>
      <c r="G106" s="220"/>
      <c r="H106" s="220"/>
      <c r="I106" s="220"/>
      <c r="J106" s="220"/>
      <c r="K106" s="220"/>
      <c r="L106" s="220"/>
      <c r="M106" s="220"/>
      <c r="N106" s="220"/>
      <c r="O106" s="220"/>
      <c r="P106" s="220"/>
      <c r="Q106" s="220"/>
      <c r="R106" s="220"/>
      <c r="S106" s="220"/>
      <c r="T106" s="220"/>
      <c r="U106" s="220"/>
      <c r="V106" s="221"/>
      <c r="AG106" s="222"/>
      <c r="AH106" s="223"/>
      <c r="AI106" s="224"/>
      <c r="AJ106" s="222"/>
      <c r="AK106" s="222"/>
    </row>
    <row r="107" spans="4:37" s="218" customFormat="1" ht="18" x14ac:dyDescent="0.25">
      <c r="D107" s="219"/>
      <c r="E107" s="220"/>
      <c r="F107" s="220"/>
      <c r="G107" s="220"/>
      <c r="H107" s="220"/>
      <c r="I107" s="220"/>
      <c r="J107" s="220"/>
      <c r="K107" s="220"/>
      <c r="L107" s="220"/>
      <c r="M107" s="220"/>
      <c r="N107" s="220"/>
      <c r="O107" s="220"/>
      <c r="P107" s="220"/>
      <c r="Q107" s="220"/>
      <c r="R107" s="220"/>
      <c r="S107" s="220"/>
      <c r="T107" s="220"/>
      <c r="U107" s="220"/>
      <c r="V107" s="221"/>
      <c r="AG107" s="222"/>
      <c r="AH107" s="223"/>
      <c r="AI107" s="224"/>
      <c r="AJ107" s="222"/>
      <c r="AK107" s="222"/>
    </row>
    <row r="108" spans="4:37" s="218" customFormat="1" ht="18" x14ac:dyDescent="0.25">
      <c r="D108" s="219"/>
      <c r="E108" s="220"/>
      <c r="F108" s="220"/>
      <c r="G108" s="220"/>
      <c r="H108" s="220"/>
      <c r="I108" s="220"/>
      <c r="J108" s="220"/>
      <c r="K108" s="220"/>
      <c r="L108" s="220"/>
      <c r="M108" s="220"/>
      <c r="N108" s="220"/>
      <c r="O108" s="220"/>
      <c r="P108" s="220"/>
      <c r="Q108" s="220"/>
      <c r="R108" s="220"/>
      <c r="S108" s="220"/>
      <c r="T108" s="220"/>
      <c r="U108" s="220"/>
      <c r="V108" s="221"/>
      <c r="AG108" s="222"/>
      <c r="AH108" s="223"/>
      <c r="AI108" s="224"/>
      <c r="AJ108" s="222"/>
      <c r="AK108" s="222"/>
    </row>
    <row r="109" spans="4:37" s="218" customFormat="1" ht="18" x14ac:dyDescent="0.25">
      <c r="D109" s="219"/>
      <c r="E109" s="220"/>
      <c r="F109" s="220"/>
      <c r="G109" s="220"/>
      <c r="H109" s="220"/>
      <c r="I109" s="220"/>
      <c r="J109" s="220"/>
      <c r="K109" s="220"/>
      <c r="L109" s="220"/>
      <c r="M109" s="220"/>
      <c r="N109" s="220"/>
      <c r="O109" s="220"/>
      <c r="P109" s="220"/>
      <c r="Q109" s="220"/>
      <c r="R109" s="220"/>
      <c r="S109" s="220"/>
      <c r="T109" s="220"/>
      <c r="U109" s="220"/>
      <c r="V109" s="221"/>
      <c r="AG109" s="222"/>
      <c r="AH109" s="223"/>
      <c r="AI109" s="224"/>
      <c r="AJ109" s="222"/>
      <c r="AK109" s="222"/>
    </row>
    <row r="110" spans="4:37" s="218" customFormat="1" ht="18" x14ac:dyDescent="0.25">
      <c r="D110" s="219"/>
      <c r="E110" s="220"/>
      <c r="F110" s="220"/>
      <c r="G110" s="220"/>
      <c r="H110" s="220"/>
      <c r="I110" s="220"/>
      <c r="J110" s="220"/>
      <c r="K110" s="220"/>
      <c r="L110" s="220"/>
      <c r="M110" s="220"/>
      <c r="N110" s="220"/>
      <c r="O110" s="220"/>
      <c r="P110" s="220"/>
      <c r="Q110" s="220"/>
      <c r="R110" s="220"/>
      <c r="S110" s="220"/>
      <c r="T110" s="220"/>
      <c r="U110" s="220"/>
      <c r="V110" s="221"/>
      <c r="AG110" s="222"/>
      <c r="AH110" s="223"/>
      <c r="AI110" s="224"/>
      <c r="AJ110" s="222"/>
      <c r="AK110" s="222"/>
    </row>
    <row r="111" spans="4:37" s="218" customFormat="1" ht="18" x14ac:dyDescent="0.25">
      <c r="D111" s="219"/>
      <c r="E111" s="220"/>
      <c r="F111" s="220"/>
      <c r="G111" s="220"/>
      <c r="H111" s="220"/>
      <c r="I111" s="220"/>
      <c r="J111" s="220"/>
      <c r="K111" s="220"/>
      <c r="L111" s="220"/>
      <c r="M111" s="220"/>
      <c r="N111" s="220"/>
      <c r="O111" s="220"/>
      <c r="P111" s="220"/>
      <c r="Q111" s="220"/>
      <c r="R111" s="220"/>
      <c r="S111" s="220"/>
      <c r="T111" s="220"/>
      <c r="U111" s="220"/>
      <c r="V111" s="221"/>
      <c r="AG111" s="222"/>
      <c r="AH111" s="223"/>
      <c r="AI111" s="224"/>
      <c r="AJ111" s="222"/>
      <c r="AK111" s="222"/>
    </row>
    <row r="112" spans="4:37" s="218" customFormat="1" ht="18" x14ac:dyDescent="0.25">
      <c r="D112" s="219"/>
      <c r="E112" s="220"/>
      <c r="F112" s="220"/>
      <c r="G112" s="220"/>
      <c r="H112" s="220"/>
      <c r="I112" s="220"/>
      <c r="J112" s="220"/>
      <c r="K112" s="220"/>
      <c r="L112" s="220"/>
      <c r="M112" s="220"/>
      <c r="N112" s="220"/>
      <c r="O112" s="220"/>
      <c r="P112" s="220"/>
      <c r="Q112" s="220"/>
      <c r="R112" s="220"/>
      <c r="S112" s="220"/>
      <c r="T112" s="220"/>
      <c r="U112" s="220"/>
      <c r="V112" s="221"/>
      <c r="AG112" s="222"/>
      <c r="AH112" s="223"/>
      <c r="AI112" s="224"/>
      <c r="AJ112" s="222"/>
      <c r="AK112" s="222"/>
    </row>
    <row r="113" spans="4:37" s="218" customFormat="1" ht="18" x14ac:dyDescent="0.25">
      <c r="D113" s="219"/>
      <c r="E113" s="220"/>
      <c r="F113" s="220"/>
      <c r="G113" s="220"/>
      <c r="H113" s="220"/>
      <c r="I113" s="220"/>
      <c r="J113" s="220"/>
      <c r="K113" s="220"/>
      <c r="L113" s="220"/>
      <c r="M113" s="220"/>
      <c r="N113" s="220"/>
      <c r="O113" s="220"/>
      <c r="P113" s="220"/>
      <c r="Q113" s="220"/>
      <c r="R113" s="220"/>
      <c r="S113" s="220"/>
      <c r="T113" s="220"/>
      <c r="U113" s="220"/>
      <c r="V113" s="221"/>
      <c r="AG113" s="222"/>
      <c r="AH113" s="223"/>
      <c r="AI113" s="224"/>
      <c r="AJ113" s="222"/>
      <c r="AK113" s="222"/>
    </row>
    <row r="114" spans="4:37" s="218" customFormat="1" ht="18" x14ac:dyDescent="0.25">
      <c r="D114" s="219"/>
      <c r="E114" s="220"/>
      <c r="F114" s="220"/>
      <c r="G114" s="220"/>
      <c r="H114" s="220"/>
      <c r="I114" s="220"/>
      <c r="J114" s="220"/>
      <c r="K114" s="220"/>
      <c r="L114" s="220"/>
      <c r="M114" s="220"/>
      <c r="N114" s="220"/>
      <c r="O114" s="220"/>
      <c r="P114" s="220"/>
      <c r="Q114" s="220"/>
      <c r="R114" s="220"/>
      <c r="S114" s="220"/>
      <c r="T114" s="220"/>
      <c r="U114" s="220"/>
      <c r="V114" s="221"/>
      <c r="AG114" s="222"/>
      <c r="AH114" s="223"/>
      <c r="AI114" s="224"/>
      <c r="AJ114" s="222"/>
      <c r="AK114" s="222"/>
    </row>
    <row r="115" spans="4:37" s="218" customFormat="1" ht="18" x14ac:dyDescent="0.25">
      <c r="D115" s="219"/>
      <c r="E115" s="220"/>
      <c r="F115" s="220"/>
      <c r="G115" s="220"/>
      <c r="H115" s="220"/>
      <c r="I115" s="220"/>
      <c r="J115" s="220"/>
      <c r="K115" s="220"/>
      <c r="L115" s="220"/>
      <c r="M115" s="220"/>
      <c r="N115" s="220"/>
      <c r="O115" s="220"/>
      <c r="P115" s="220"/>
      <c r="Q115" s="220"/>
      <c r="R115" s="220"/>
      <c r="S115" s="220"/>
      <c r="T115" s="220"/>
      <c r="U115" s="220"/>
      <c r="V115" s="221"/>
      <c r="AG115" s="222"/>
      <c r="AH115" s="223"/>
      <c r="AI115" s="224"/>
      <c r="AJ115" s="222"/>
      <c r="AK115" s="222"/>
    </row>
    <row r="116" spans="4:37" s="218" customFormat="1" ht="18" x14ac:dyDescent="0.25">
      <c r="D116" s="219"/>
      <c r="E116" s="220"/>
      <c r="F116" s="220"/>
      <c r="G116" s="220"/>
      <c r="H116" s="220"/>
      <c r="I116" s="220"/>
      <c r="J116" s="220"/>
      <c r="K116" s="220"/>
      <c r="L116" s="220"/>
      <c r="M116" s="220"/>
      <c r="N116" s="220"/>
      <c r="O116" s="220"/>
      <c r="P116" s="220"/>
      <c r="Q116" s="220"/>
      <c r="R116" s="220"/>
      <c r="S116" s="220"/>
      <c r="T116" s="220"/>
      <c r="U116" s="220"/>
      <c r="V116" s="221"/>
      <c r="AG116" s="222"/>
      <c r="AH116" s="223"/>
      <c r="AI116" s="224"/>
      <c r="AJ116" s="222"/>
      <c r="AK116" s="222"/>
    </row>
    <row r="117" spans="4:37" s="218" customFormat="1" ht="18" x14ac:dyDescent="0.25">
      <c r="D117" s="219"/>
      <c r="E117" s="220"/>
      <c r="F117" s="220"/>
      <c r="G117" s="220"/>
      <c r="H117" s="220"/>
      <c r="I117" s="220"/>
      <c r="J117" s="220"/>
      <c r="K117" s="220"/>
      <c r="L117" s="220"/>
      <c r="M117" s="220"/>
      <c r="N117" s="220"/>
      <c r="O117" s="220"/>
      <c r="P117" s="220"/>
      <c r="Q117" s="220"/>
      <c r="R117" s="220"/>
      <c r="S117" s="220"/>
      <c r="T117" s="220"/>
      <c r="U117" s="220"/>
      <c r="V117" s="221"/>
      <c r="AG117" s="222"/>
      <c r="AH117" s="223"/>
      <c r="AI117" s="224"/>
      <c r="AJ117" s="222"/>
      <c r="AK117" s="222"/>
    </row>
    <row r="118" spans="4:37" s="218" customFormat="1" ht="18" x14ac:dyDescent="0.25">
      <c r="D118" s="219"/>
      <c r="E118" s="220"/>
      <c r="F118" s="220"/>
      <c r="G118" s="220"/>
      <c r="H118" s="220"/>
      <c r="I118" s="220"/>
      <c r="J118" s="220"/>
      <c r="K118" s="220"/>
      <c r="L118" s="220"/>
      <c r="M118" s="220"/>
      <c r="N118" s="220"/>
      <c r="O118" s="220"/>
      <c r="P118" s="220"/>
      <c r="Q118" s="220"/>
      <c r="R118" s="220"/>
      <c r="S118" s="220"/>
      <c r="T118" s="220"/>
      <c r="U118" s="220"/>
      <c r="V118" s="221"/>
      <c r="AG118" s="222"/>
      <c r="AH118" s="223"/>
      <c r="AI118" s="224"/>
      <c r="AJ118" s="222"/>
      <c r="AK118" s="222"/>
    </row>
    <row r="119" spans="4:37" s="218" customFormat="1" ht="18" x14ac:dyDescent="0.25">
      <c r="D119" s="219"/>
      <c r="E119" s="220"/>
      <c r="F119" s="220"/>
      <c r="G119" s="220"/>
      <c r="H119" s="220"/>
      <c r="I119" s="220"/>
      <c r="J119" s="220"/>
      <c r="K119" s="220"/>
      <c r="L119" s="220"/>
      <c r="M119" s="220"/>
      <c r="N119" s="220"/>
      <c r="O119" s="220"/>
      <c r="P119" s="220"/>
      <c r="Q119" s="220"/>
      <c r="R119" s="220"/>
      <c r="S119" s="220"/>
      <c r="T119" s="220"/>
      <c r="U119" s="220"/>
      <c r="V119" s="221"/>
      <c r="AG119" s="222"/>
      <c r="AH119" s="223"/>
      <c r="AI119" s="224"/>
      <c r="AJ119" s="222"/>
      <c r="AK119" s="222"/>
    </row>
    <row r="120" spans="4:37" s="218" customFormat="1" ht="18" x14ac:dyDescent="0.25">
      <c r="D120" s="219"/>
      <c r="E120" s="220"/>
      <c r="F120" s="220"/>
      <c r="G120" s="220"/>
      <c r="H120" s="220"/>
      <c r="I120" s="220"/>
      <c r="J120" s="220"/>
      <c r="K120" s="220"/>
      <c r="L120" s="220"/>
      <c r="M120" s="220"/>
      <c r="N120" s="220"/>
      <c r="O120" s="220"/>
      <c r="P120" s="220"/>
      <c r="Q120" s="220"/>
      <c r="R120" s="220"/>
      <c r="S120" s="220"/>
      <c r="T120" s="220"/>
      <c r="U120" s="220"/>
      <c r="V120" s="221"/>
      <c r="AG120" s="222"/>
      <c r="AH120" s="223"/>
      <c r="AI120" s="224"/>
      <c r="AJ120" s="222"/>
      <c r="AK120" s="222"/>
    </row>
    <row r="121" spans="4:37" s="218" customFormat="1" ht="18" x14ac:dyDescent="0.25">
      <c r="D121" s="219"/>
      <c r="E121" s="220"/>
      <c r="F121" s="220"/>
      <c r="G121" s="220"/>
      <c r="H121" s="220"/>
      <c r="I121" s="220"/>
      <c r="J121" s="220"/>
      <c r="K121" s="220"/>
      <c r="L121" s="220"/>
      <c r="M121" s="220"/>
      <c r="N121" s="220"/>
      <c r="O121" s="220"/>
      <c r="P121" s="220"/>
      <c r="Q121" s="220"/>
      <c r="R121" s="220"/>
      <c r="S121" s="220"/>
      <c r="T121" s="220"/>
      <c r="U121" s="220"/>
      <c r="V121" s="221"/>
      <c r="AG121" s="222"/>
      <c r="AH121" s="223"/>
      <c r="AI121" s="224"/>
      <c r="AJ121" s="222"/>
      <c r="AK121" s="222"/>
    </row>
    <row r="122" spans="4:37" s="218" customFormat="1" ht="18" x14ac:dyDescent="0.25">
      <c r="D122" s="219"/>
      <c r="E122" s="220"/>
      <c r="F122" s="220"/>
      <c r="G122" s="220"/>
      <c r="H122" s="220"/>
      <c r="I122" s="220"/>
      <c r="J122" s="220"/>
      <c r="K122" s="220"/>
      <c r="L122" s="220"/>
      <c r="M122" s="220"/>
      <c r="N122" s="220"/>
      <c r="O122" s="220"/>
      <c r="P122" s="220"/>
      <c r="Q122" s="220"/>
      <c r="R122" s="220"/>
      <c r="S122" s="220"/>
      <c r="T122" s="220"/>
      <c r="U122" s="220"/>
      <c r="V122" s="221"/>
      <c r="AG122" s="222"/>
      <c r="AH122" s="223"/>
      <c r="AI122" s="224"/>
      <c r="AJ122" s="222"/>
      <c r="AK122" s="222"/>
    </row>
    <row r="123" spans="4:37" s="218" customFormat="1" ht="18" x14ac:dyDescent="0.25">
      <c r="D123" s="219"/>
      <c r="E123" s="220"/>
      <c r="F123" s="220"/>
      <c r="G123" s="220"/>
      <c r="H123" s="220"/>
      <c r="I123" s="220"/>
      <c r="J123" s="220"/>
      <c r="K123" s="220"/>
      <c r="L123" s="220"/>
      <c r="M123" s="220"/>
      <c r="N123" s="220"/>
      <c r="O123" s="220"/>
      <c r="P123" s="220"/>
      <c r="Q123" s="220"/>
      <c r="R123" s="220"/>
      <c r="S123" s="220"/>
      <c r="T123" s="220"/>
      <c r="U123" s="220"/>
      <c r="V123" s="221"/>
      <c r="AG123" s="222"/>
      <c r="AH123" s="223"/>
      <c r="AI123" s="224"/>
      <c r="AJ123" s="222"/>
      <c r="AK123" s="222"/>
    </row>
    <row r="124" spans="4:37" s="218" customFormat="1" ht="18" x14ac:dyDescent="0.25">
      <c r="D124" s="219"/>
      <c r="E124" s="220"/>
      <c r="F124" s="220"/>
      <c r="G124" s="220"/>
      <c r="H124" s="220"/>
      <c r="I124" s="220"/>
      <c r="J124" s="220"/>
      <c r="K124" s="220"/>
      <c r="L124" s="220"/>
      <c r="M124" s="220"/>
      <c r="N124" s="220"/>
      <c r="O124" s="220"/>
      <c r="P124" s="220"/>
      <c r="Q124" s="220"/>
      <c r="R124" s="220"/>
      <c r="S124" s="220"/>
      <c r="T124" s="220"/>
      <c r="U124" s="220"/>
      <c r="V124" s="221"/>
      <c r="AG124" s="222"/>
      <c r="AH124" s="223"/>
      <c r="AI124" s="224"/>
      <c r="AJ124" s="222"/>
      <c r="AK124" s="222"/>
    </row>
    <row r="125" spans="4:37" s="218" customFormat="1" ht="18" x14ac:dyDescent="0.25">
      <c r="D125" s="219"/>
      <c r="E125" s="220"/>
      <c r="F125" s="220"/>
      <c r="G125" s="220"/>
      <c r="H125" s="220"/>
      <c r="I125" s="220"/>
      <c r="J125" s="220"/>
      <c r="K125" s="220"/>
      <c r="L125" s="220"/>
      <c r="M125" s="220"/>
      <c r="N125" s="220"/>
      <c r="O125" s="220"/>
      <c r="P125" s="220"/>
      <c r="Q125" s="220"/>
      <c r="R125" s="220"/>
      <c r="S125" s="220"/>
      <c r="T125" s="220"/>
      <c r="U125" s="220"/>
      <c r="V125" s="221"/>
      <c r="AG125" s="222"/>
      <c r="AH125" s="223"/>
      <c r="AI125" s="224"/>
      <c r="AJ125" s="222"/>
      <c r="AK125" s="222"/>
    </row>
    <row r="126" spans="4:37" s="218" customFormat="1" ht="18" x14ac:dyDescent="0.25">
      <c r="D126" s="219"/>
      <c r="E126" s="220"/>
      <c r="F126" s="220"/>
      <c r="G126" s="220"/>
      <c r="H126" s="220"/>
      <c r="I126" s="220"/>
      <c r="J126" s="220"/>
      <c r="K126" s="220"/>
      <c r="L126" s="220"/>
      <c r="M126" s="220"/>
      <c r="N126" s="220"/>
      <c r="O126" s="220"/>
      <c r="P126" s="220"/>
      <c r="Q126" s="220"/>
      <c r="R126" s="220"/>
      <c r="S126" s="220"/>
      <c r="T126" s="220"/>
      <c r="U126" s="220"/>
      <c r="V126" s="221"/>
      <c r="AG126" s="222"/>
      <c r="AH126" s="223"/>
      <c r="AI126" s="224"/>
      <c r="AJ126" s="222"/>
      <c r="AK126" s="222"/>
    </row>
    <row r="127" spans="4:37" s="218" customFormat="1" ht="18" x14ac:dyDescent="0.25">
      <c r="D127" s="219"/>
      <c r="E127" s="220"/>
      <c r="F127" s="220"/>
      <c r="G127" s="220"/>
      <c r="H127" s="220"/>
      <c r="I127" s="220"/>
      <c r="J127" s="220"/>
      <c r="K127" s="220"/>
      <c r="L127" s="220"/>
      <c r="M127" s="220"/>
      <c r="N127" s="220"/>
      <c r="O127" s="220"/>
      <c r="P127" s="220"/>
      <c r="Q127" s="220"/>
      <c r="R127" s="220"/>
      <c r="S127" s="220"/>
      <c r="T127" s="220"/>
      <c r="U127" s="220"/>
      <c r="V127" s="221"/>
      <c r="AG127" s="222"/>
      <c r="AH127" s="223"/>
      <c r="AI127" s="224"/>
      <c r="AJ127" s="222"/>
      <c r="AK127" s="222"/>
    </row>
    <row r="128" spans="4:37" s="218" customFormat="1" ht="18" x14ac:dyDescent="0.25">
      <c r="D128" s="219"/>
      <c r="E128" s="220"/>
      <c r="F128" s="220"/>
      <c r="G128" s="220"/>
      <c r="H128" s="220"/>
      <c r="I128" s="220"/>
      <c r="J128" s="220"/>
      <c r="K128" s="220"/>
      <c r="L128" s="220"/>
      <c r="M128" s="220"/>
      <c r="N128" s="220"/>
      <c r="O128" s="220"/>
      <c r="P128" s="220"/>
      <c r="Q128" s="220"/>
      <c r="R128" s="220"/>
      <c r="S128" s="220"/>
      <c r="T128" s="220"/>
      <c r="U128" s="220"/>
      <c r="V128" s="221"/>
      <c r="AG128" s="222"/>
      <c r="AH128" s="223"/>
      <c r="AI128" s="224"/>
      <c r="AJ128" s="222"/>
      <c r="AK128" s="222"/>
    </row>
    <row r="129" spans="4:37" s="218" customFormat="1" ht="18" x14ac:dyDescent="0.25">
      <c r="D129" s="219"/>
      <c r="E129" s="220"/>
      <c r="F129" s="220"/>
      <c r="G129" s="220"/>
      <c r="H129" s="220"/>
      <c r="I129" s="220"/>
      <c r="J129" s="220"/>
      <c r="K129" s="220"/>
      <c r="L129" s="220"/>
      <c r="M129" s="220"/>
      <c r="N129" s="220"/>
      <c r="O129" s="220"/>
      <c r="P129" s="220"/>
      <c r="Q129" s="220"/>
      <c r="R129" s="220"/>
      <c r="S129" s="220"/>
      <c r="T129" s="220"/>
      <c r="U129" s="220"/>
      <c r="V129" s="221"/>
      <c r="AG129" s="222"/>
      <c r="AH129" s="223"/>
      <c r="AI129" s="224"/>
      <c r="AJ129" s="222"/>
      <c r="AK129" s="222"/>
    </row>
    <row r="130" spans="4:37" s="218" customFormat="1" ht="18" x14ac:dyDescent="0.25">
      <c r="D130" s="219"/>
      <c r="E130" s="220"/>
      <c r="F130" s="220"/>
      <c r="G130" s="220"/>
      <c r="H130" s="220"/>
      <c r="I130" s="220"/>
      <c r="J130" s="220"/>
      <c r="K130" s="220"/>
      <c r="L130" s="220"/>
      <c r="M130" s="220"/>
      <c r="N130" s="220"/>
      <c r="O130" s="220"/>
      <c r="P130" s="220"/>
      <c r="Q130" s="220"/>
      <c r="R130" s="220"/>
      <c r="S130" s="220"/>
      <c r="T130" s="220"/>
      <c r="U130" s="220"/>
      <c r="V130" s="221"/>
      <c r="AG130" s="222"/>
      <c r="AH130" s="223"/>
      <c r="AI130" s="224"/>
      <c r="AJ130" s="222"/>
      <c r="AK130" s="222"/>
    </row>
    <row r="131" spans="4:37" s="218" customFormat="1" ht="18" x14ac:dyDescent="0.25">
      <c r="D131" s="219"/>
      <c r="E131" s="220"/>
      <c r="F131" s="220"/>
      <c r="G131" s="220"/>
      <c r="H131" s="220"/>
      <c r="I131" s="220"/>
      <c r="J131" s="220"/>
      <c r="K131" s="220"/>
      <c r="L131" s="220"/>
      <c r="M131" s="220"/>
      <c r="N131" s="220"/>
      <c r="O131" s="220"/>
      <c r="P131" s="220"/>
      <c r="Q131" s="220"/>
      <c r="R131" s="220"/>
      <c r="S131" s="220"/>
      <c r="T131" s="220"/>
      <c r="U131" s="220"/>
      <c r="V131" s="221"/>
      <c r="AG131" s="222"/>
      <c r="AH131" s="223"/>
      <c r="AI131" s="224"/>
      <c r="AJ131" s="222"/>
      <c r="AK131" s="222"/>
    </row>
    <row r="132" spans="4:37" s="218" customFormat="1" ht="18" x14ac:dyDescent="0.25">
      <c r="D132" s="219"/>
      <c r="E132" s="220"/>
      <c r="F132" s="220"/>
      <c r="G132" s="220"/>
      <c r="H132" s="220"/>
      <c r="I132" s="220"/>
      <c r="J132" s="220"/>
      <c r="K132" s="220"/>
      <c r="L132" s="220"/>
      <c r="M132" s="220"/>
      <c r="N132" s="220"/>
      <c r="O132" s="220"/>
      <c r="P132" s="220"/>
      <c r="Q132" s="220"/>
      <c r="R132" s="220"/>
      <c r="S132" s="220"/>
      <c r="T132" s="220"/>
      <c r="U132" s="220"/>
      <c r="V132" s="221"/>
      <c r="AG132" s="222"/>
      <c r="AH132" s="223"/>
      <c r="AI132" s="224"/>
      <c r="AJ132" s="222"/>
      <c r="AK132" s="222"/>
    </row>
    <row r="133" spans="4:37" s="218" customFormat="1" ht="18" x14ac:dyDescent="0.25">
      <c r="D133" s="219"/>
      <c r="E133" s="220"/>
      <c r="F133" s="220"/>
      <c r="G133" s="220"/>
      <c r="H133" s="220"/>
      <c r="I133" s="220"/>
      <c r="J133" s="220"/>
      <c r="K133" s="220"/>
      <c r="L133" s="220"/>
      <c r="M133" s="220"/>
      <c r="N133" s="220"/>
      <c r="O133" s="220"/>
      <c r="P133" s="220"/>
      <c r="Q133" s="220"/>
      <c r="R133" s="220"/>
      <c r="S133" s="220"/>
      <c r="T133" s="220"/>
      <c r="U133" s="220"/>
      <c r="V133" s="221"/>
      <c r="AG133" s="222"/>
      <c r="AH133" s="223"/>
      <c r="AI133" s="224"/>
      <c r="AJ133" s="222"/>
      <c r="AK133" s="222"/>
    </row>
    <row r="134" spans="4:37" s="218" customFormat="1" ht="18" x14ac:dyDescent="0.25">
      <c r="D134" s="219"/>
      <c r="E134" s="220"/>
      <c r="F134" s="220"/>
      <c r="G134" s="220"/>
      <c r="H134" s="220"/>
      <c r="I134" s="220"/>
      <c r="J134" s="220"/>
      <c r="K134" s="220"/>
      <c r="L134" s="220"/>
      <c r="M134" s="220"/>
      <c r="N134" s="220"/>
      <c r="O134" s="220"/>
      <c r="P134" s="220"/>
      <c r="Q134" s="220"/>
      <c r="R134" s="220"/>
      <c r="S134" s="220"/>
      <c r="T134" s="220"/>
      <c r="U134" s="220"/>
      <c r="V134" s="221"/>
      <c r="AG134" s="222"/>
      <c r="AH134" s="223"/>
      <c r="AI134" s="224"/>
      <c r="AJ134" s="222"/>
      <c r="AK134" s="222"/>
    </row>
    <row r="135" spans="4:37" s="218" customFormat="1" ht="18" x14ac:dyDescent="0.25">
      <c r="D135" s="219"/>
      <c r="E135" s="220"/>
      <c r="F135" s="220"/>
      <c r="G135" s="220"/>
      <c r="H135" s="220"/>
      <c r="I135" s="220"/>
      <c r="J135" s="220"/>
      <c r="K135" s="220"/>
      <c r="L135" s="220"/>
      <c r="M135" s="220"/>
      <c r="N135" s="220"/>
      <c r="O135" s="220"/>
      <c r="P135" s="220"/>
      <c r="Q135" s="220"/>
      <c r="R135" s="220"/>
      <c r="S135" s="220"/>
      <c r="T135" s="220"/>
      <c r="U135" s="220"/>
      <c r="V135" s="221"/>
      <c r="AG135" s="222"/>
      <c r="AH135" s="223"/>
      <c r="AI135" s="224"/>
      <c r="AJ135" s="222"/>
      <c r="AK135" s="222"/>
    </row>
    <row r="136" spans="4:37" s="218" customFormat="1" ht="18" x14ac:dyDescent="0.25">
      <c r="D136" s="219"/>
      <c r="E136" s="220"/>
      <c r="F136" s="220"/>
      <c r="G136" s="220"/>
      <c r="H136" s="220"/>
      <c r="I136" s="220"/>
      <c r="J136" s="220"/>
      <c r="K136" s="220"/>
      <c r="L136" s="220"/>
      <c r="M136" s="220"/>
      <c r="N136" s="220"/>
      <c r="O136" s="220"/>
      <c r="P136" s="220"/>
      <c r="Q136" s="220"/>
      <c r="R136" s="220"/>
      <c r="S136" s="220"/>
      <c r="T136" s="220"/>
      <c r="U136" s="220"/>
      <c r="V136" s="221"/>
      <c r="AG136" s="222"/>
      <c r="AH136" s="223"/>
      <c r="AI136" s="224"/>
      <c r="AJ136" s="222"/>
      <c r="AK136" s="222"/>
    </row>
    <row r="137" spans="4:37" s="218" customFormat="1" ht="18" x14ac:dyDescent="0.25">
      <c r="D137" s="219"/>
      <c r="E137" s="220"/>
      <c r="F137" s="220"/>
      <c r="G137" s="220"/>
      <c r="H137" s="220"/>
      <c r="I137" s="220"/>
      <c r="J137" s="220"/>
      <c r="K137" s="220"/>
      <c r="L137" s="220"/>
      <c r="M137" s="220"/>
      <c r="N137" s="220"/>
      <c r="O137" s="220"/>
      <c r="P137" s="220"/>
      <c r="Q137" s="220"/>
      <c r="R137" s="220"/>
      <c r="S137" s="220"/>
      <c r="T137" s="220"/>
      <c r="U137" s="220"/>
      <c r="V137" s="221"/>
      <c r="AG137" s="222"/>
      <c r="AH137" s="223"/>
      <c r="AI137" s="224"/>
      <c r="AJ137" s="222"/>
      <c r="AK137" s="222"/>
    </row>
    <row r="138" spans="4:37" s="218" customFormat="1" ht="18" x14ac:dyDescent="0.25">
      <c r="D138" s="219"/>
      <c r="E138" s="220"/>
      <c r="F138" s="220"/>
      <c r="G138" s="220"/>
      <c r="H138" s="220"/>
      <c r="I138" s="220"/>
      <c r="J138" s="220"/>
      <c r="K138" s="220"/>
      <c r="L138" s="220"/>
      <c r="M138" s="220"/>
      <c r="N138" s="220"/>
      <c r="O138" s="220"/>
      <c r="P138" s="220"/>
      <c r="Q138" s="220"/>
      <c r="R138" s="220"/>
      <c r="S138" s="220"/>
      <c r="T138" s="220"/>
      <c r="U138" s="220"/>
      <c r="V138" s="221"/>
      <c r="AG138" s="222"/>
      <c r="AH138" s="223"/>
      <c r="AI138" s="224"/>
      <c r="AJ138" s="222"/>
      <c r="AK138" s="222"/>
    </row>
    <row r="139" spans="4:37" s="218" customFormat="1" ht="18" x14ac:dyDescent="0.25">
      <c r="D139" s="219"/>
      <c r="E139" s="220"/>
      <c r="F139" s="220"/>
      <c r="G139" s="220"/>
      <c r="H139" s="220"/>
      <c r="I139" s="220"/>
      <c r="J139" s="220"/>
      <c r="K139" s="220"/>
      <c r="L139" s="220"/>
      <c r="M139" s="220"/>
      <c r="N139" s="220"/>
      <c r="O139" s="220"/>
      <c r="P139" s="220"/>
      <c r="Q139" s="220"/>
      <c r="R139" s="220"/>
      <c r="S139" s="220"/>
      <c r="T139" s="220"/>
      <c r="U139" s="220"/>
      <c r="V139" s="221"/>
      <c r="AG139" s="222"/>
      <c r="AH139" s="223"/>
      <c r="AI139" s="224"/>
      <c r="AJ139" s="222"/>
      <c r="AK139" s="222"/>
    </row>
    <row r="140" spans="4:37" s="218" customFormat="1" ht="18" x14ac:dyDescent="0.25">
      <c r="D140" s="219"/>
      <c r="E140" s="220"/>
      <c r="F140" s="220"/>
      <c r="G140" s="220"/>
      <c r="H140" s="220"/>
      <c r="I140" s="220"/>
      <c r="J140" s="220"/>
      <c r="K140" s="220"/>
      <c r="L140" s="220"/>
      <c r="M140" s="220"/>
      <c r="N140" s="220"/>
      <c r="O140" s="220"/>
      <c r="P140" s="220"/>
      <c r="Q140" s="220"/>
      <c r="R140" s="220"/>
      <c r="S140" s="220"/>
      <c r="T140" s="220"/>
      <c r="U140" s="220"/>
      <c r="V140" s="221"/>
      <c r="AG140" s="222"/>
      <c r="AH140" s="223"/>
      <c r="AI140" s="224"/>
      <c r="AJ140" s="222"/>
      <c r="AK140" s="222"/>
    </row>
    <row r="141" spans="4:37" s="218" customFormat="1" ht="18" x14ac:dyDescent="0.25">
      <c r="D141" s="219"/>
      <c r="E141" s="220"/>
      <c r="F141" s="220"/>
      <c r="G141" s="220"/>
      <c r="H141" s="220"/>
      <c r="I141" s="220"/>
      <c r="J141" s="220"/>
      <c r="K141" s="220"/>
      <c r="L141" s="220"/>
      <c r="M141" s="220"/>
      <c r="N141" s="220"/>
      <c r="O141" s="220"/>
      <c r="P141" s="220"/>
      <c r="Q141" s="220"/>
      <c r="R141" s="220"/>
      <c r="S141" s="220"/>
      <c r="T141" s="220"/>
      <c r="U141" s="220"/>
      <c r="V141" s="221"/>
      <c r="AG141" s="222"/>
      <c r="AH141" s="223"/>
      <c r="AI141" s="224"/>
      <c r="AJ141" s="222"/>
      <c r="AK141" s="222"/>
    </row>
    <row r="142" spans="4:37" s="218" customFormat="1" ht="18" x14ac:dyDescent="0.25">
      <c r="D142" s="219"/>
      <c r="E142" s="220"/>
      <c r="F142" s="220"/>
      <c r="G142" s="220"/>
      <c r="H142" s="220"/>
      <c r="I142" s="220"/>
      <c r="J142" s="220"/>
      <c r="K142" s="220"/>
      <c r="L142" s="220"/>
      <c r="M142" s="220"/>
      <c r="N142" s="220"/>
      <c r="O142" s="220"/>
      <c r="P142" s="220"/>
      <c r="Q142" s="220"/>
      <c r="R142" s="220"/>
      <c r="S142" s="220"/>
      <c r="T142" s="220"/>
      <c r="U142" s="220"/>
      <c r="V142" s="221"/>
      <c r="AG142" s="222"/>
      <c r="AH142" s="223"/>
      <c r="AI142" s="224"/>
      <c r="AJ142" s="222"/>
      <c r="AK142" s="222"/>
    </row>
    <row r="143" spans="4:37" s="218" customFormat="1" ht="18" x14ac:dyDescent="0.25">
      <c r="D143" s="219"/>
      <c r="E143" s="220"/>
      <c r="F143" s="220"/>
      <c r="G143" s="220"/>
      <c r="H143" s="220"/>
      <c r="I143" s="220"/>
      <c r="J143" s="220"/>
      <c r="K143" s="220"/>
      <c r="L143" s="220"/>
      <c r="M143" s="220"/>
      <c r="N143" s="220"/>
      <c r="O143" s="220"/>
      <c r="P143" s="220"/>
      <c r="Q143" s="220"/>
      <c r="R143" s="220"/>
      <c r="S143" s="220"/>
      <c r="T143" s="220"/>
      <c r="U143" s="220"/>
      <c r="V143" s="221"/>
      <c r="AG143" s="222"/>
      <c r="AH143" s="223"/>
      <c r="AI143" s="224"/>
      <c r="AJ143" s="222"/>
      <c r="AK143" s="222"/>
    </row>
    <row r="144" spans="4:37" s="218" customFormat="1" ht="18" x14ac:dyDescent="0.25">
      <c r="D144" s="219"/>
      <c r="E144" s="220"/>
      <c r="F144" s="220"/>
      <c r="G144" s="220"/>
      <c r="H144" s="220"/>
      <c r="I144" s="220"/>
      <c r="J144" s="220"/>
      <c r="K144" s="220"/>
      <c r="L144" s="220"/>
      <c r="M144" s="220"/>
      <c r="N144" s="220"/>
      <c r="O144" s="220"/>
      <c r="P144" s="220"/>
      <c r="Q144" s="220"/>
      <c r="R144" s="220"/>
      <c r="S144" s="220"/>
      <c r="T144" s="220"/>
      <c r="U144" s="220"/>
      <c r="V144" s="221"/>
      <c r="AG144" s="222"/>
      <c r="AH144" s="223"/>
      <c r="AI144" s="224"/>
      <c r="AJ144" s="222"/>
      <c r="AK144" s="222"/>
    </row>
    <row r="145" spans="4:37" s="218" customFormat="1" ht="18" x14ac:dyDescent="0.25">
      <c r="D145" s="219"/>
      <c r="E145" s="220"/>
      <c r="F145" s="220"/>
      <c r="G145" s="220"/>
      <c r="H145" s="220"/>
      <c r="I145" s="220"/>
      <c r="J145" s="220"/>
      <c r="K145" s="220"/>
      <c r="L145" s="220"/>
      <c r="M145" s="220"/>
      <c r="N145" s="220"/>
      <c r="O145" s="220"/>
      <c r="P145" s="220"/>
      <c r="Q145" s="220"/>
      <c r="R145" s="220"/>
      <c r="S145" s="220"/>
      <c r="T145" s="220"/>
      <c r="U145" s="220"/>
      <c r="V145" s="221"/>
      <c r="AG145" s="222"/>
      <c r="AH145" s="223"/>
      <c r="AI145" s="224"/>
      <c r="AJ145" s="222"/>
      <c r="AK145" s="222"/>
    </row>
    <row r="146" spans="4:37" s="218" customFormat="1" ht="18" x14ac:dyDescent="0.25">
      <c r="D146" s="219"/>
      <c r="E146" s="220"/>
      <c r="F146" s="220"/>
      <c r="G146" s="220"/>
      <c r="H146" s="220"/>
      <c r="I146" s="220"/>
      <c r="J146" s="220"/>
      <c r="K146" s="220"/>
      <c r="L146" s="220"/>
      <c r="M146" s="220"/>
      <c r="N146" s="220"/>
      <c r="O146" s="220"/>
      <c r="P146" s="220"/>
      <c r="Q146" s="220"/>
      <c r="R146" s="220"/>
      <c r="S146" s="220"/>
      <c r="T146" s="220"/>
      <c r="U146" s="220"/>
      <c r="V146" s="221"/>
      <c r="AG146" s="222"/>
      <c r="AH146" s="223"/>
      <c r="AI146" s="224"/>
      <c r="AJ146" s="222"/>
      <c r="AK146" s="222"/>
    </row>
    <row r="147" spans="4:37" s="218" customFormat="1" ht="18" x14ac:dyDescent="0.25">
      <c r="D147" s="219"/>
      <c r="E147" s="220"/>
      <c r="F147" s="220"/>
      <c r="G147" s="220"/>
      <c r="H147" s="220"/>
      <c r="I147" s="220"/>
      <c r="J147" s="220"/>
      <c r="K147" s="220"/>
      <c r="L147" s="220"/>
      <c r="M147" s="220"/>
      <c r="N147" s="220"/>
      <c r="O147" s="220"/>
      <c r="P147" s="220"/>
      <c r="Q147" s="220"/>
      <c r="R147" s="220"/>
      <c r="S147" s="220"/>
      <c r="T147" s="220"/>
      <c r="U147" s="220"/>
      <c r="V147" s="221"/>
      <c r="AG147" s="222"/>
      <c r="AH147" s="223"/>
      <c r="AI147" s="224"/>
      <c r="AJ147" s="222"/>
      <c r="AK147" s="222"/>
    </row>
    <row r="148" spans="4:37" s="218" customFormat="1" ht="18" x14ac:dyDescent="0.25">
      <c r="D148" s="219"/>
      <c r="E148" s="220"/>
      <c r="F148" s="220"/>
      <c r="G148" s="220"/>
      <c r="H148" s="220"/>
      <c r="I148" s="220"/>
      <c r="J148" s="220"/>
      <c r="K148" s="220"/>
      <c r="L148" s="220"/>
      <c r="M148" s="220"/>
      <c r="N148" s="220"/>
      <c r="O148" s="220"/>
      <c r="P148" s="220"/>
      <c r="Q148" s="220"/>
      <c r="R148" s="220"/>
      <c r="S148" s="220"/>
      <c r="T148" s="220"/>
      <c r="U148" s="220"/>
      <c r="V148" s="221"/>
      <c r="AG148" s="222"/>
      <c r="AH148" s="223"/>
      <c r="AI148" s="224"/>
      <c r="AJ148" s="222"/>
      <c r="AK148" s="222"/>
    </row>
    <row r="149" spans="4:37" s="218" customFormat="1" ht="18" x14ac:dyDescent="0.25">
      <c r="D149" s="219"/>
      <c r="E149" s="220"/>
      <c r="F149" s="220"/>
      <c r="G149" s="220"/>
      <c r="H149" s="220"/>
      <c r="I149" s="220"/>
      <c r="J149" s="220"/>
      <c r="K149" s="220"/>
      <c r="L149" s="220"/>
      <c r="M149" s="220"/>
      <c r="N149" s="220"/>
      <c r="O149" s="220"/>
      <c r="P149" s="220"/>
      <c r="Q149" s="220"/>
      <c r="R149" s="220"/>
      <c r="S149" s="220"/>
      <c r="T149" s="220"/>
      <c r="U149" s="220"/>
      <c r="V149" s="221"/>
      <c r="AG149" s="222"/>
      <c r="AH149" s="223"/>
      <c r="AI149" s="224"/>
      <c r="AJ149" s="222"/>
      <c r="AK149" s="222"/>
    </row>
    <row r="150" spans="4:37" s="218" customFormat="1" ht="18" x14ac:dyDescent="0.25">
      <c r="D150" s="219"/>
      <c r="E150" s="220"/>
      <c r="F150" s="220"/>
      <c r="G150" s="220"/>
      <c r="H150" s="220"/>
      <c r="I150" s="220"/>
      <c r="J150" s="220"/>
      <c r="K150" s="220"/>
      <c r="L150" s="220"/>
      <c r="M150" s="220"/>
      <c r="N150" s="220"/>
      <c r="O150" s="220"/>
      <c r="P150" s="220"/>
      <c r="Q150" s="220"/>
      <c r="R150" s="220"/>
      <c r="S150" s="220"/>
      <c r="T150" s="220"/>
      <c r="U150" s="220"/>
      <c r="V150" s="221"/>
      <c r="AG150" s="222"/>
      <c r="AH150" s="223"/>
      <c r="AI150" s="224"/>
      <c r="AJ150" s="222"/>
      <c r="AK150" s="222"/>
    </row>
    <row r="151" spans="4:37" s="218" customFormat="1" ht="18" x14ac:dyDescent="0.25">
      <c r="D151" s="219"/>
      <c r="E151" s="220"/>
      <c r="F151" s="220"/>
      <c r="G151" s="220"/>
      <c r="H151" s="220"/>
      <c r="I151" s="220"/>
      <c r="J151" s="220"/>
      <c r="K151" s="220"/>
      <c r="L151" s="220"/>
      <c r="M151" s="220"/>
      <c r="N151" s="220"/>
      <c r="O151" s="220"/>
      <c r="P151" s="220"/>
      <c r="Q151" s="220"/>
      <c r="R151" s="220"/>
      <c r="S151" s="220"/>
      <c r="T151" s="220"/>
      <c r="U151" s="220"/>
      <c r="V151" s="221"/>
      <c r="AG151" s="222"/>
      <c r="AH151" s="223"/>
      <c r="AI151" s="224"/>
      <c r="AJ151" s="222"/>
      <c r="AK151" s="222"/>
    </row>
    <row r="152" spans="4:37" s="218" customFormat="1" ht="18" x14ac:dyDescent="0.25">
      <c r="D152" s="219"/>
      <c r="E152" s="220"/>
      <c r="F152" s="220"/>
      <c r="G152" s="220"/>
      <c r="H152" s="220"/>
      <c r="I152" s="220"/>
      <c r="J152" s="220"/>
      <c r="K152" s="220"/>
      <c r="L152" s="220"/>
      <c r="M152" s="220"/>
      <c r="N152" s="220"/>
      <c r="O152" s="220"/>
      <c r="P152" s="220"/>
      <c r="Q152" s="220"/>
      <c r="R152" s="220"/>
      <c r="S152" s="220"/>
      <c r="T152" s="220"/>
      <c r="U152" s="220"/>
      <c r="V152" s="221"/>
      <c r="AG152" s="222"/>
      <c r="AH152" s="223"/>
      <c r="AI152" s="224"/>
      <c r="AJ152" s="222"/>
      <c r="AK152" s="222"/>
    </row>
    <row r="153" spans="4:37" s="218" customFormat="1" ht="18" x14ac:dyDescent="0.25">
      <c r="D153" s="219"/>
      <c r="E153" s="220"/>
      <c r="F153" s="220"/>
      <c r="G153" s="220"/>
      <c r="H153" s="220"/>
      <c r="I153" s="220"/>
      <c r="J153" s="220"/>
      <c r="K153" s="220"/>
      <c r="L153" s="220"/>
      <c r="M153" s="220"/>
      <c r="N153" s="220"/>
      <c r="O153" s="220"/>
      <c r="P153" s="220"/>
      <c r="Q153" s="220"/>
      <c r="R153" s="220"/>
      <c r="S153" s="220"/>
      <c r="T153" s="220"/>
      <c r="U153" s="220"/>
      <c r="V153" s="221"/>
      <c r="AG153" s="222"/>
      <c r="AH153" s="223"/>
      <c r="AI153" s="224"/>
      <c r="AJ153" s="222"/>
      <c r="AK153" s="222"/>
    </row>
    <row r="154" spans="4:37" s="218" customFormat="1" ht="18" x14ac:dyDescent="0.25">
      <c r="D154" s="219"/>
      <c r="E154" s="220"/>
      <c r="F154" s="220"/>
      <c r="G154" s="220"/>
      <c r="H154" s="220"/>
      <c r="I154" s="220"/>
      <c r="J154" s="220"/>
      <c r="K154" s="220"/>
      <c r="L154" s="220"/>
      <c r="M154" s="220"/>
      <c r="N154" s="220"/>
      <c r="O154" s="220"/>
      <c r="P154" s="220"/>
      <c r="Q154" s="220"/>
      <c r="R154" s="220"/>
      <c r="S154" s="220"/>
      <c r="T154" s="220"/>
      <c r="U154" s="220"/>
      <c r="V154" s="221"/>
      <c r="AG154" s="222"/>
      <c r="AH154" s="223"/>
      <c r="AI154" s="224"/>
      <c r="AJ154" s="222"/>
      <c r="AK154" s="222"/>
    </row>
    <row r="155" spans="4:37" s="218" customFormat="1" ht="18" x14ac:dyDescent="0.25">
      <c r="D155" s="219"/>
      <c r="E155" s="220"/>
      <c r="F155" s="220"/>
      <c r="G155" s="220"/>
      <c r="H155" s="220"/>
      <c r="I155" s="220"/>
      <c r="J155" s="220"/>
      <c r="K155" s="220"/>
      <c r="L155" s="220"/>
      <c r="M155" s="220"/>
      <c r="N155" s="220"/>
      <c r="O155" s="220"/>
      <c r="P155" s="220"/>
      <c r="Q155" s="220"/>
      <c r="R155" s="220"/>
      <c r="S155" s="220"/>
      <c r="T155" s="220"/>
      <c r="U155" s="220"/>
      <c r="V155" s="221"/>
      <c r="AG155" s="222"/>
      <c r="AH155" s="223"/>
      <c r="AI155" s="224"/>
      <c r="AJ155" s="222"/>
      <c r="AK155" s="222"/>
    </row>
    <row r="156" spans="4:37" s="218" customFormat="1" ht="18" x14ac:dyDescent="0.25">
      <c r="D156" s="219"/>
      <c r="E156" s="220"/>
      <c r="F156" s="220"/>
      <c r="G156" s="220"/>
      <c r="H156" s="220"/>
      <c r="I156" s="220"/>
      <c r="J156" s="220"/>
      <c r="K156" s="220"/>
      <c r="L156" s="220"/>
      <c r="M156" s="220"/>
      <c r="N156" s="220"/>
      <c r="O156" s="220"/>
      <c r="P156" s="220"/>
      <c r="Q156" s="220"/>
      <c r="R156" s="220"/>
      <c r="S156" s="220"/>
      <c r="T156" s="220"/>
      <c r="U156" s="220"/>
      <c r="V156" s="221"/>
      <c r="AG156" s="222"/>
      <c r="AH156" s="223"/>
      <c r="AI156" s="224"/>
      <c r="AJ156" s="222"/>
      <c r="AK156" s="222"/>
    </row>
    <row r="157" spans="4:37" s="218" customFormat="1" ht="18" x14ac:dyDescent="0.25">
      <c r="D157" s="219"/>
      <c r="E157" s="220"/>
      <c r="F157" s="220"/>
      <c r="G157" s="220"/>
      <c r="H157" s="220"/>
      <c r="I157" s="220"/>
      <c r="J157" s="220"/>
      <c r="K157" s="220"/>
      <c r="L157" s="220"/>
      <c r="M157" s="220"/>
      <c r="N157" s="220"/>
      <c r="O157" s="220"/>
      <c r="P157" s="220"/>
      <c r="Q157" s="220"/>
      <c r="R157" s="220"/>
      <c r="S157" s="220"/>
      <c r="T157" s="220"/>
      <c r="U157" s="220"/>
      <c r="V157" s="221"/>
      <c r="AG157" s="222"/>
      <c r="AH157" s="223"/>
      <c r="AI157" s="224"/>
      <c r="AJ157" s="222"/>
      <c r="AK157" s="222"/>
    </row>
    <row r="158" spans="4:37" s="218" customFormat="1" ht="18" x14ac:dyDescent="0.25">
      <c r="D158" s="219"/>
      <c r="E158" s="220"/>
      <c r="F158" s="220"/>
      <c r="G158" s="220"/>
      <c r="H158" s="220"/>
      <c r="I158" s="220"/>
      <c r="J158" s="220"/>
      <c r="K158" s="220"/>
      <c r="L158" s="220"/>
      <c r="M158" s="220"/>
      <c r="N158" s="220"/>
      <c r="O158" s="220"/>
      <c r="P158" s="220"/>
      <c r="Q158" s="220"/>
      <c r="R158" s="220"/>
      <c r="S158" s="220"/>
      <c r="T158" s="220"/>
      <c r="U158" s="220"/>
      <c r="V158" s="221"/>
      <c r="AG158" s="222"/>
      <c r="AH158" s="223"/>
      <c r="AI158" s="224"/>
      <c r="AJ158" s="222"/>
      <c r="AK158" s="222"/>
    </row>
    <row r="159" spans="4:37" s="218" customFormat="1" ht="18" x14ac:dyDescent="0.25">
      <c r="D159" s="219"/>
      <c r="E159" s="220"/>
      <c r="F159" s="220"/>
      <c r="G159" s="220"/>
      <c r="H159" s="220"/>
      <c r="I159" s="220"/>
      <c r="J159" s="220"/>
      <c r="K159" s="220"/>
      <c r="L159" s="220"/>
      <c r="M159" s="220"/>
      <c r="N159" s="220"/>
      <c r="O159" s="220"/>
      <c r="P159" s="220"/>
      <c r="Q159" s="220"/>
      <c r="R159" s="220"/>
      <c r="S159" s="220"/>
      <c r="T159" s="220"/>
      <c r="U159" s="220"/>
      <c r="V159" s="221"/>
      <c r="AG159" s="222"/>
      <c r="AH159" s="223"/>
      <c r="AI159" s="224"/>
      <c r="AJ159" s="222"/>
      <c r="AK159" s="222"/>
    </row>
    <row r="160" spans="4:37" s="218" customFormat="1" ht="18" x14ac:dyDescent="0.25">
      <c r="D160" s="219"/>
      <c r="E160" s="220"/>
      <c r="F160" s="220"/>
      <c r="G160" s="220"/>
      <c r="H160" s="220"/>
      <c r="I160" s="220"/>
      <c r="J160" s="220"/>
      <c r="K160" s="220"/>
      <c r="L160" s="220"/>
      <c r="M160" s="220"/>
      <c r="N160" s="220"/>
      <c r="O160" s="220"/>
      <c r="P160" s="220"/>
      <c r="Q160" s="220"/>
      <c r="R160" s="220"/>
      <c r="S160" s="220"/>
      <c r="T160" s="220"/>
      <c r="U160" s="220"/>
      <c r="V160" s="221"/>
      <c r="AG160" s="222"/>
      <c r="AH160" s="223"/>
      <c r="AI160" s="224"/>
      <c r="AJ160" s="222"/>
      <c r="AK160" s="222"/>
    </row>
    <row r="161" spans="4:37" s="218" customFormat="1" ht="18" x14ac:dyDescent="0.25">
      <c r="D161" s="219"/>
      <c r="E161" s="220"/>
      <c r="F161" s="220"/>
      <c r="G161" s="220"/>
      <c r="H161" s="220"/>
      <c r="I161" s="220"/>
      <c r="J161" s="220"/>
      <c r="K161" s="220"/>
      <c r="L161" s="220"/>
      <c r="M161" s="220"/>
      <c r="N161" s="220"/>
      <c r="O161" s="220"/>
      <c r="P161" s="220"/>
      <c r="Q161" s="220"/>
      <c r="R161" s="220"/>
      <c r="S161" s="220"/>
      <c r="T161" s="220"/>
      <c r="U161" s="220"/>
      <c r="V161" s="221"/>
      <c r="AG161" s="222"/>
      <c r="AH161" s="223"/>
      <c r="AI161" s="224"/>
      <c r="AJ161" s="222"/>
      <c r="AK161" s="222"/>
    </row>
    <row r="162" spans="4:37" s="218" customFormat="1" ht="18" x14ac:dyDescent="0.25">
      <c r="D162" s="219"/>
      <c r="E162" s="220"/>
      <c r="F162" s="220"/>
      <c r="G162" s="220"/>
      <c r="H162" s="220"/>
      <c r="I162" s="220"/>
      <c r="J162" s="220"/>
      <c r="K162" s="220"/>
      <c r="L162" s="220"/>
      <c r="M162" s="220"/>
      <c r="N162" s="220"/>
      <c r="O162" s="220"/>
      <c r="P162" s="220"/>
      <c r="Q162" s="220"/>
      <c r="R162" s="220"/>
      <c r="S162" s="220"/>
      <c r="T162" s="220"/>
      <c r="U162" s="220"/>
      <c r="V162" s="221"/>
      <c r="AG162" s="222"/>
      <c r="AH162" s="223"/>
      <c r="AI162" s="224"/>
      <c r="AJ162" s="222"/>
      <c r="AK162" s="222"/>
    </row>
    <row r="163" spans="4:37" s="218" customFormat="1" ht="18" x14ac:dyDescent="0.25">
      <c r="D163" s="219"/>
      <c r="E163" s="220"/>
      <c r="F163" s="220"/>
      <c r="G163" s="220"/>
      <c r="H163" s="220"/>
      <c r="I163" s="220"/>
      <c r="J163" s="220"/>
      <c r="K163" s="220"/>
      <c r="L163" s="220"/>
      <c r="M163" s="220"/>
      <c r="N163" s="220"/>
      <c r="O163" s="220"/>
      <c r="P163" s="220"/>
      <c r="Q163" s="220"/>
      <c r="R163" s="220"/>
      <c r="S163" s="220"/>
      <c r="T163" s="220"/>
      <c r="U163" s="220"/>
      <c r="V163" s="221"/>
      <c r="AG163" s="222"/>
      <c r="AH163" s="223"/>
      <c r="AI163" s="224"/>
      <c r="AJ163" s="222"/>
      <c r="AK163" s="222"/>
    </row>
    <row r="164" spans="4:37" s="218" customFormat="1" ht="18" x14ac:dyDescent="0.25">
      <c r="D164" s="219"/>
      <c r="E164" s="220"/>
      <c r="F164" s="220"/>
      <c r="G164" s="220"/>
      <c r="H164" s="220"/>
      <c r="I164" s="220"/>
      <c r="J164" s="220"/>
      <c r="K164" s="220"/>
      <c r="L164" s="220"/>
      <c r="M164" s="220"/>
      <c r="N164" s="220"/>
      <c r="O164" s="220"/>
      <c r="P164" s="220"/>
      <c r="Q164" s="220"/>
      <c r="R164" s="220"/>
      <c r="S164" s="220"/>
      <c r="T164" s="220"/>
      <c r="U164" s="220"/>
      <c r="V164" s="221"/>
      <c r="AG164" s="222"/>
      <c r="AH164" s="223"/>
      <c r="AI164" s="224"/>
      <c r="AJ164" s="222"/>
      <c r="AK164" s="222"/>
    </row>
    <row r="165" spans="4:37" s="218" customFormat="1" ht="18" x14ac:dyDescent="0.25">
      <c r="D165" s="219"/>
      <c r="E165" s="220"/>
      <c r="F165" s="220"/>
      <c r="G165" s="220"/>
      <c r="H165" s="220"/>
      <c r="I165" s="220"/>
      <c r="J165" s="220"/>
      <c r="K165" s="220"/>
      <c r="L165" s="220"/>
      <c r="M165" s="220"/>
      <c r="N165" s="220"/>
      <c r="O165" s="220"/>
      <c r="P165" s="220"/>
      <c r="Q165" s="220"/>
      <c r="R165" s="220"/>
      <c r="S165" s="220"/>
      <c r="T165" s="220"/>
      <c r="U165" s="220"/>
      <c r="V165" s="221"/>
      <c r="AG165" s="222"/>
      <c r="AH165" s="223"/>
      <c r="AI165" s="224"/>
      <c r="AJ165" s="222"/>
      <c r="AK165" s="222"/>
    </row>
    <row r="166" spans="4:37" s="218" customFormat="1" ht="18" x14ac:dyDescent="0.25">
      <c r="D166" s="219"/>
      <c r="E166" s="220"/>
      <c r="F166" s="220"/>
      <c r="G166" s="220"/>
      <c r="H166" s="220"/>
      <c r="I166" s="220"/>
      <c r="J166" s="220"/>
      <c r="K166" s="220"/>
      <c r="L166" s="220"/>
      <c r="M166" s="220"/>
      <c r="N166" s="220"/>
      <c r="O166" s="220"/>
      <c r="P166" s="220"/>
      <c r="Q166" s="220"/>
      <c r="R166" s="220"/>
      <c r="S166" s="220"/>
      <c r="T166" s="220"/>
      <c r="U166" s="220"/>
      <c r="V166" s="221"/>
      <c r="AG166" s="222"/>
      <c r="AH166" s="223"/>
      <c r="AI166" s="224"/>
      <c r="AJ166" s="222"/>
      <c r="AK166" s="222"/>
    </row>
    <row r="167" spans="4:37" s="218" customFormat="1" ht="18" x14ac:dyDescent="0.25">
      <c r="D167" s="219"/>
      <c r="E167" s="220"/>
      <c r="F167" s="220"/>
      <c r="G167" s="220"/>
      <c r="H167" s="220"/>
      <c r="I167" s="220"/>
      <c r="J167" s="220"/>
      <c r="K167" s="220"/>
      <c r="L167" s="220"/>
      <c r="M167" s="220"/>
      <c r="N167" s="220"/>
      <c r="O167" s="220"/>
      <c r="P167" s="220"/>
      <c r="Q167" s="220"/>
      <c r="R167" s="220"/>
      <c r="S167" s="220"/>
      <c r="T167" s="220"/>
      <c r="U167" s="220"/>
      <c r="V167" s="221"/>
      <c r="AG167" s="222"/>
      <c r="AH167" s="223"/>
      <c r="AI167" s="224"/>
      <c r="AJ167" s="222"/>
      <c r="AK167" s="222"/>
    </row>
    <row r="168" spans="4:37" s="218" customFormat="1" ht="18" x14ac:dyDescent="0.25">
      <c r="D168" s="219"/>
      <c r="E168" s="220"/>
      <c r="F168" s="220"/>
      <c r="G168" s="220"/>
      <c r="H168" s="220"/>
      <c r="I168" s="220"/>
      <c r="J168" s="220"/>
      <c r="K168" s="220"/>
      <c r="L168" s="220"/>
      <c r="M168" s="220"/>
      <c r="N168" s="220"/>
      <c r="O168" s="220"/>
      <c r="P168" s="220"/>
      <c r="Q168" s="220"/>
      <c r="R168" s="220"/>
      <c r="S168" s="220"/>
      <c r="T168" s="220"/>
      <c r="U168" s="220"/>
      <c r="V168" s="221"/>
      <c r="AG168" s="222"/>
      <c r="AH168" s="223"/>
      <c r="AI168" s="224"/>
      <c r="AJ168" s="222"/>
      <c r="AK168" s="222"/>
    </row>
    <row r="169" spans="4:37" s="218" customFormat="1" ht="18" x14ac:dyDescent="0.25">
      <c r="D169" s="219"/>
      <c r="E169" s="220"/>
      <c r="F169" s="220"/>
      <c r="G169" s="220"/>
      <c r="H169" s="220"/>
      <c r="I169" s="220"/>
      <c r="J169" s="220"/>
      <c r="K169" s="220"/>
      <c r="L169" s="220"/>
      <c r="M169" s="220"/>
      <c r="N169" s="220"/>
      <c r="O169" s="220"/>
      <c r="P169" s="220"/>
      <c r="Q169" s="220"/>
      <c r="R169" s="220"/>
      <c r="S169" s="220"/>
      <c r="T169" s="220"/>
      <c r="U169" s="220"/>
      <c r="V169" s="221"/>
      <c r="AG169" s="222"/>
      <c r="AH169" s="223"/>
      <c r="AI169" s="224"/>
      <c r="AJ169" s="222"/>
      <c r="AK169" s="222"/>
    </row>
    <row r="170" spans="4:37" s="218" customFormat="1" ht="18" x14ac:dyDescent="0.25">
      <c r="D170" s="219"/>
      <c r="E170" s="220"/>
      <c r="F170" s="220"/>
      <c r="G170" s="220"/>
      <c r="H170" s="220"/>
      <c r="I170" s="220"/>
      <c r="J170" s="220"/>
      <c r="K170" s="220"/>
      <c r="L170" s="220"/>
      <c r="M170" s="220"/>
      <c r="N170" s="220"/>
      <c r="O170" s="220"/>
      <c r="P170" s="220"/>
      <c r="Q170" s="220"/>
      <c r="R170" s="220"/>
      <c r="S170" s="220"/>
      <c r="T170" s="220"/>
      <c r="U170" s="220"/>
      <c r="V170" s="221"/>
      <c r="AG170" s="222"/>
      <c r="AH170" s="223"/>
      <c r="AI170" s="224"/>
      <c r="AJ170" s="222"/>
      <c r="AK170" s="222"/>
    </row>
    <row r="171" spans="4:37" s="218" customFormat="1" ht="18" x14ac:dyDescent="0.25">
      <c r="D171" s="219"/>
      <c r="E171" s="220"/>
      <c r="F171" s="220"/>
      <c r="G171" s="220"/>
      <c r="H171" s="220"/>
      <c r="I171" s="220"/>
      <c r="J171" s="220"/>
      <c r="K171" s="220"/>
      <c r="L171" s="220"/>
      <c r="M171" s="220"/>
      <c r="N171" s="220"/>
      <c r="O171" s="220"/>
      <c r="P171" s="220"/>
      <c r="Q171" s="220"/>
      <c r="R171" s="220"/>
      <c r="S171" s="220"/>
      <c r="T171" s="220"/>
      <c r="U171" s="220"/>
      <c r="V171" s="221"/>
      <c r="AG171" s="222"/>
      <c r="AH171" s="223"/>
      <c r="AI171" s="224"/>
      <c r="AJ171" s="222"/>
      <c r="AK171" s="222"/>
    </row>
    <row r="172" spans="4:37" s="218" customFormat="1" ht="18" x14ac:dyDescent="0.25">
      <c r="D172" s="219"/>
      <c r="E172" s="220"/>
      <c r="F172" s="220"/>
      <c r="G172" s="220"/>
      <c r="H172" s="220"/>
      <c r="I172" s="220"/>
      <c r="J172" s="220"/>
      <c r="K172" s="220"/>
      <c r="L172" s="220"/>
      <c r="M172" s="220"/>
      <c r="N172" s="220"/>
      <c r="O172" s="220"/>
      <c r="P172" s="220"/>
      <c r="Q172" s="220"/>
      <c r="R172" s="220"/>
      <c r="S172" s="220"/>
      <c r="T172" s="220"/>
      <c r="U172" s="220"/>
      <c r="V172" s="221"/>
      <c r="AG172" s="222"/>
      <c r="AH172" s="223"/>
      <c r="AI172" s="224"/>
      <c r="AJ172" s="222"/>
      <c r="AK172" s="222"/>
    </row>
    <row r="173" spans="4:37" s="218" customFormat="1" ht="18" x14ac:dyDescent="0.25">
      <c r="D173" s="219"/>
      <c r="E173" s="220"/>
      <c r="F173" s="220"/>
      <c r="G173" s="220"/>
      <c r="H173" s="220"/>
      <c r="I173" s="220"/>
      <c r="J173" s="220"/>
      <c r="K173" s="220"/>
      <c r="L173" s="220"/>
      <c r="M173" s="220"/>
      <c r="N173" s="220"/>
      <c r="O173" s="220"/>
      <c r="P173" s="220"/>
      <c r="Q173" s="220"/>
      <c r="R173" s="220"/>
      <c r="S173" s="220"/>
      <c r="T173" s="220"/>
      <c r="U173" s="220"/>
      <c r="V173" s="221"/>
      <c r="AG173" s="222"/>
      <c r="AH173" s="223"/>
      <c r="AI173" s="224"/>
      <c r="AJ173" s="222"/>
      <c r="AK173" s="222"/>
    </row>
    <row r="174" spans="4:37" s="218" customFormat="1" ht="18" x14ac:dyDescent="0.25">
      <c r="D174" s="219"/>
      <c r="E174" s="220"/>
      <c r="F174" s="220"/>
      <c r="G174" s="220"/>
      <c r="H174" s="220"/>
      <c r="I174" s="220"/>
      <c r="J174" s="220"/>
      <c r="K174" s="220"/>
      <c r="L174" s="220"/>
      <c r="M174" s="220"/>
      <c r="N174" s="220"/>
      <c r="O174" s="220"/>
      <c r="P174" s="220"/>
      <c r="Q174" s="220"/>
      <c r="R174" s="220"/>
      <c r="S174" s="220"/>
      <c r="T174" s="220"/>
      <c r="U174" s="220"/>
      <c r="V174" s="221"/>
      <c r="AG174" s="222"/>
      <c r="AH174" s="223"/>
      <c r="AI174" s="224"/>
      <c r="AJ174" s="222"/>
      <c r="AK174" s="222"/>
    </row>
    <row r="175" spans="4:37" s="218" customFormat="1" ht="18" x14ac:dyDescent="0.25">
      <c r="D175" s="219"/>
      <c r="E175" s="220"/>
      <c r="F175" s="220"/>
      <c r="G175" s="220"/>
      <c r="H175" s="220"/>
      <c r="I175" s="220"/>
      <c r="J175" s="220"/>
      <c r="K175" s="220"/>
      <c r="L175" s="220"/>
      <c r="M175" s="220"/>
      <c r="N175" s="220"/>
      <c r="O175" s="220"/>
      <c r="P175" s="220"/>
      <c r="Q175" s="220"/>
      <c r="R175" s="220"/>
      <c r="S175" s="220"/>
      <c r="T175" s="220"/>
      <c r="U175" s="220"/>
      <c r="V175" s="221"/>
      <c r="AG175" s="222"/>
      <c r="AH175" s="223"/>
      <c r="AI175" s="224"/>
      <c r="AJ175" s="222"/>
      <c r="AK175" s="222"/>
    </row>
    <row r="176" spans="4:37" s="218" customFormat="1" ht="18" x14ac:dyDescent="0.25">
      <c r="D176" s="219"/>
      <c r="E176" s="220"/>
      <c r="F176" s="220"/>
      <c r="G176" s="220"/>
      <c r="H176" s="220"/>
      <c r="I176" s="220"/>
      <c r="J176" s="220"/>
      <c r="K176" s="220"/>
      <c r="L176" s="220"/>
      <c r="M176" s="220"/>
      <c r="N176" s="220"/>
      <c r="O176" s="220"/>
      <c r="P176" s="220"/>
      <c r="Q176" s="220"/>
      <c r="R176" s="220"/>
      <c r="S176" s="220"/>
      <c r="T176" s="220"/>
      <c r="U176" s="220"/>
      <c r="V176" s="221"/>
      <c r="AG176" s="222"/>
      <c r="AH176" s="223"/>
      <c r="AI176" s="224"/>
      <c r="AJ176" s="222"/>
      <c r="AK176" s="222"/>
    </row>
    <row r="177" spans="4:37" s="218" customFormat="1" ht="18" x14ac:dyDescent="0.25">
      <c r="D177" s="219"/>
      <c r="E177" s="220"/>
      <c r="F177" s="220"/>
      <c r="G177" s="220"/>
      <c r="H177" s="220"/>
      <c r="I177" s="220"/>
      <c r="J177" s="220"/>
      <c r="K177" s="220"/>
      <c r="L177" s="220"/>
      <c r="M177" s="220"/>
      <c r="N177" s="220"/>
      <c r="O177" s="220"/>
      <c r="P177" s="220"/>
      <c r="Q177" s="220"/>
      <c r="R177" s="220"/>
      <c r="S177" s="220"/>
      <c r="T177" s="220"/>
      <c r="U177" s="220"/>
      <c r="V177" s="221"/>
      <c r="AG177" s="222"/>
      <c r="AH177" s="223"/>
      <c r="AI177" s="224"/>
      <c r="AJ177" s="222"/>
      <c r="AK177" s="222"/>
    </row>
    <row r="178" spans="4:37" s="218" customFormat="1" ht="18" x14ac:dyDescent="0.25">
      <c r="D178" s="219"/>
      <c r="E178" s="220"/>
      <c r="F178" s="220"/>
      <c r="G178" s="220"/>
      <c r="H178" s="220"/>
      <c r="I178" s="220"/>
      <c r="J178" s="220"/>
      <c r="K178" s="220"/>
      <c r="L178" s="220"/>
      <c r="M178" s="220"/>
      <c r="N178" s="220"/>
      <c r="O178" s="220"/>
      <c r="P178" s="220"/>
      <c r="Q178" s="220"/>
      <c r="R178" s="220"/>
      <c r="S178" s="220"/>
      <c r="T178" s="220"/>
      <c r="U178" s="220"/>
      <c r="V178" s="221"/>
      <c r="AG178" s="222"/>
      <c r="AH178" s="223"/>
      <c r="AI178" s="224"/>
      <c r="AJ178" s="222"/>
      <c r="AK178" s="222"/>
    </row>
    <row r="179" spans="4:37" s="218" customFormat="1" ht="18" x14ac:dyDescent="0.25">
      <c r="D179" s="219"/>
      <c r="E179" s="220"/>
      <c r="F179" s="220"/>
      <c r="G179" s="220"/>
      <c r="H179" s="220"/>
      <c r="I179" s="220"/>
      <c r="J179" s="220"/>
      <c r="K179" s="220"/>
      <c r="L179" s="220"/>
      <c r="M179" s="220"/>
      <c r="N179" s="220"/>
      <c r="O179" s="220"/>
      <c r="P179" s="220"/>
      <c r="Q179" s="220"/>
      <c r="R179" s="220"/>
      <c r="S179" s="220"/>
      <c r="T179" s="220"/>
      <c r="U179" s="220"/>
      <c r="V179" s="221"/>
      <c r="AG179" s="222"/>
      <c r="AH179" s="223"/>
      <c r="AI179" s="224"/>
      <c r="AJ179" s="222"/>
      <c r="AK179" s="222"/>
    </row>
    <row r="180" spans="4:37" s="218" customFormat="1" ht="18" x14ac:dyDescent="0.25">
      <c r="D180" s="219"/>
      <c r="E180" s="220"/>
      <c r="F180" s="220"/>
      <c r="G180" s="220"/>
      <c r="H180" s="220"/>
      <c r="I180" s="220"/>
      <c r="J180" s="220"/>
      <c r="K180" s="220"/>
      <c r="L180" s="220"/>
      <c r="M180" s="220"/>
      <c r="N180" s="220"/>
      <c r="O180" s="220"/>
      <c r="P180" s="220"/>
      <c r="Q180" s="220"/>
      <c r="R180" s="220"/>
      <c r="S180" s="220"/>
      <c r="T180" s="220"/>
      <c r="U180" s="220"/>
      <c r="V180" s="221"/>
      <c r="AG180" s="222"/>
      <c r="AH180" s="223"/>
      <c r="AI180" s="224"/>
      <c r="AJ180" s="222"/>
      <c r="AK180" s="222"/>
    </row>
    <row r="181" spans="4:37" s="218" customFormat="1" ht="18" x14ac:dyDescent="0.25">
      <c r="D181" s="219"/>
      <c r="E181" s="220"/>
      <c r="F181" s="220"/>
      <c r="G181" s="220"/>
      <c r="H181" s="220"/>
      <c r="I181" s="220"/>
      <c r="J181" s="220"/>
      <c r="K181" s="220"/>
      <c r="L181" s="220"/>
      <c r="M181" s="220"/>
      <c r="N181" s="220"/>
      <c r="O181" s="220"/>
      <c r="P181" s="220"/>
      <c r="Q181" s="220"/>
      <c r="R181" s="220"/>
      <c r="S181" s="220"/>
      <c r="T181" s="220"/>
      <c r="U181" s="220"/>
      <c r="V181" s="221"/>
      <c r="AG181" s="222"/>
      <c r="AH181" s="223"/>
      <c r="AI181" s="224"/>
      <c r="AJ181" s="222"/>
      <c r="AK181" s="222"/>
    </row>
    <row r="182" spans="4:37" s="218" customFormat="1" ht="18" x14ac:dyDescent="0.25">
      <c r="D182" s="219"/>
      <c r="E182" s="220"/>
      <c r="F182" s="220"/>
      <c r="G182" s="220"/>
      <c r="H182" s="220"/>
      <c r="I182" s="220"/>
      <c r="J182" s="220"/>
      <c r="K182" s="220"/>
      <c r="L182" s="220"/>
      <c r="M182" s="220"/>
      <c r="N182" s="220"/>
      <c r="O182" s="220"/>
      <c r="P182" s="220"/>
      <c r="Q182" s="220"/>
      <c r="R182" s="220"/>
      <c r="S182" s="220"/>
      <c r="T182" s="220"/>
      <c r="U182" s="220"/>
      <c r="V182" s="221"/>
      <c r="AG182" s="222"/>
      <c r="AH182" s="223"/>
      <c r="AI182" s="224"/>
      <c r="AJ182" s="222"/>
      <c r="AK182" s="222"/>
    </row>
    <row r="183" spans="4:37" s="218" customFormat="1" ht="18" x14ac:dyDescent="0.25">
      <c r="D183" s="219"/>
      <c r="E183" s="220"/>
      <c r="F183" s="220"/>
      <c r="G183" s="220"/>
      <c r="H183" s="220"/>
      <c r="I183" s="220"/>
      <c r="J183" s="220"/>
      <c r="K183" s="220"/>
      <c r="L183" s="220"/>
      <c r="M183" s="220"/>
      <c r="N183" s="220"/>
      <c r="O183" s="220"/>
      <c r="P183" s="220"/>
      <c r="Q183" s="220"/>
      <c r="R183" s="220"/>
      <c r="S183" s="220"/>
      <c r="T183" s="220"/>
      <c r="U183" s="220"/>
      <c r="V183" s="221"/>
      <c r="AG183" s="222"/>
      <c r="AH183" s="223"/>
      <c r="AI183" s="224"/>
      <c r="AJ183" s="222"/>
      <c r="AK183" s="222"/>
    </row>
    <row r="184" spans="4:37" s="218" customFormat="1" ht="18" x14ac:dyDescent="0.25">
      <c r="D184" s="219"/>
      <c r="E184" s="220"/>
      <c r="F184" s="220"/>
      <c r="G184" s="220"/>
      <c r="H184" s="220"/>
      <c r="I184" s="220"/>
      <c r="J184" s="220"/>
      <c r="K184" s="220"/>
      <c r="L184" s="220"/>
      <c r="M184" s="220"/>
      <c r="N184" s="220"/>
      <c r="O184" s="220"/>
      <c r="P184" s="220"/>
      <c r="Q184" s="220"/>
      <c r="R184" s="220"/>
      <c r="S184" s="220"/>
      <c r="T184" s="220"/>
      <c r="U184" s="220"/>
      <c r="V184" s="221"/>
      <c r="AG184" s="222"/>
      <c r="AH184" s="223"/>
      <c r="AI184" s="224"/>
      <c r="AJ184" s="222"/>
      <c r="AK184" s="222"/>
    </row>
    <row r="185" spans="4:37" s="218" customFormat="1" ht="18" x14ac:dyDescent="0.25">
      <c r="D185" s="219"/>
      <c r="E185" s="220"/>
      <c r="F185" s="220"/>
      <c r="G185" s="220"/>
      <c r="H185" s="220"/>
      <c r="I185" s="220"/>
      <c r="J185" s="220"/>
      <c r="K185" s="220"/>
      <c r="L185" s="220"/>
      <c r="M185" s="220"/>
      <c r="N185" s="220"/>
      <c r="O185" s="220"/>
      <c r="P185" s="220"/>
      <c r="Q185" s="220"/>
      <c r="R185" s="220"/>
      <c r="S185" s="220"/>
      <c r="T185" s="220"/>
      <c r="U185" s="220"/>
      <c r="V185" s="221"/>
      <c r="AG185" s="222"/>
      <c r="AH185" s="223"/>
      <c r="AI185" s="224"/>
      <c r="AJ185" s="222"/>
      <c r="AK185" s="222"/>
    </row>
    <row r="186" spans="4:37" s="218" customFormat="1" ht="18" x14ac:dyDescent="0.25">
      <c r="D186" s="219"/>
      <c r="E186" s="220"/>
      <c r="F186" s="220"/>
      <c r="G186" s="220"/>
      <c r="H186" s="220"/>
      <c r="I186" s="220"/>
      <c r="J186" s="220"/>
      <c r="K186" s="220"/>
      <c r="L186" s="220"/>
      <c r="M186" s="220"/>
      <c r="N186" s="220"/>
      <c r="O186" s="220"/>
      <c r="P186" s="220"/>
      <c r="Q186" s="220"/>
      <c r="R186" s="220"/>
      <c r="S186" s="220"/>
      <c r="T186" s="220"/>
      <c r="U186" s="220"/>
      <c r="V186" s="221"/>
      <c r="AG186" s="222"/>
      <c r="AH186" s="223"/>
      <c r="AI186" s="224"/>
      <c r="AJ186" s="222"/>
      <c r="AK186" s="222"/>
    </row>
    <row r="187" spans="4:37" s="218" customFormat="1" ht="18" x14ac:dyDescent="0.25">
      <c r="D187" s="219"/>
      <c r="E187" s="220"/>
      <c r="F187" s="220"/>
      <c r="G187" s="220"/>
      <c r="H187" s="220"/>
      <c r="I187" s="220"/>
      <c r="J187" s="220"/>
      <c r="K187" s="220"/>
      <c r="L187" s="220"/>
      <c r="M187" s="220"/>
      <c r="N187" s="220"/>
      <c r="O187" s="220"/>
      <c r="P187" s="220"/>
      <c r="Q187" s="220"/>
      <c r="R187" s="220"/>
      <c r="S187" s="220"/>
      <c r="T187" s="220"/>
      <c r="U187" s="220"/>
      <c r="V187" s="221"/>
      <c r="AG187" s="222"/>
      <c r="AH187" s="223"/>
      <c r="AI187" s="224"/>
      <c r="AJ187" s="222"/>
      <c r="AK187" s="222"/>
    </row>
    <row r="188" spans="4:37" s="218" customFormat="1" ht="18" x14ac:dyDescent="0.25">
      <c r="D188" s="219"/>
      <c r="E188" s="220"/>
      <c r="F188" s="220"/>
      <c r="G188" s="220"/>
      <c r="H188" s="220"/>
      <c r="I188" s="220"/>
      <c r="J188" s="220"/>
      <c r="K188" s="220"/>
      <c r="L188" s="220"/>
      <c r="M188" s="220"/>
      <c r="N188" s="220"/>
      <c r="O188" s="220"/>
      <c r="P188" s="220"/>
      <c r="Q188" s="220"/>
      <c r="R188" s="220"/>
      <c r="S188" s="220"/>
      <c r="T188" s="220"/>
      <c r="U188" s="220"/>
      <c r="V188" s="221"/>
      <c r="AG188" s="222"/>
      <c r="AH188" s="223"/>
      <c r="AI188" s="224"/>
      <c r="AJ188" s="222"/>
      <c r="AK188" s="222"/>
    </row>
    <row r="189" spans="4:37" s="218" customFormat="1" ht="18" x14ac:dyDescent="0.25">
      <c r="D189" s="219"/>
      <c r="E189" s="220"/>
      <c r="F189" s="220"/>
      <c r="G189" s="220"/>
      <c r="H189" s="220"/>
      <c r="I189" s="220"/>
      <c r="J189" s="220"/>
      <c r="K189" s="220"/>
      <c r="L189" s="220"/>
      <c r="M189" s="220"/>
      <c r="N189" s="220"/>
      <c r="O189" s="220"/>
      <c r="P189" s="220"/>
      <c r="Q189" s="220"/>
      <c r="R189" s="220"/>
      <c r="S189" s="220"/>
      <c r="T189" s="220"/>
      <c r="U189" s="220"/>
      <c r="V189" s="221"/>
      <c r="AG189" s="222"/>
      <c r="AH189" s="223"/>
      <c r="AI189" s="224"/>
      <c r="AJ189" s="222"/>
      <c r="AK189" s="222"/>
    </row>
    <row r="190" spans="4:37" s="218" customFormat="1" ht="18" x14ac:dyDescent="0.25">
      <c r="D190" s="219"/>
      <c r="E190" s="220"/>
      <c r="F190" s="220"/>
      <c r="G190" s="220"/>
      <c r="H190" s="220"/>
      <c r="I190" s="220"/>
      <c r="J190" s="220"/>
      <c r="K190" s="220"/>
      <c r="L190" s="220"/>
      <c r="M190" s="220"/>
      <c r="N190" s="220"/>
      <c r="O190" s="220"/>
      <c r="P190" s="220"/>
      <c r="Q190" s="220"/>
      <c r="R190" s="220"/>
      <c r="S190" s="220"/>
      <c r="T190" s="220"/>
      <c r="U190" s="220"/>
      <c r="V190" s="221"/>
      <c r="AG190" s="222"/>
      <c r="AH190" s="223"/>
      <c r="AI190" s="224"/>
      <c r="AJ190" s="222"/>
      <c r="AK190" s="222"/>
    </row>
    <row r="191" spans="4:37" s="218" customFormat="1" ht="18" x14ac:dyDescent="0.25">
      <c r="D191" s="219"/>
      <c r="E191" s="220"/>
      <c r="F191" s="220"/>
      <c r="G191" s="220"/>
      <c r="H191" s="220"/>
      <c r="I191" s="220"/>
      <c r="J191" s="220"/>
      <c r="K191" s="220"/>
      <c r="L191" s="220"/>
      <c r="M191" s="220"/>
      <c r="N191" s="220"/>
      <c r="O191" s="220"/>
      <c r="P191" s="220"/>
      <c r="Q191" s="220"/>
      <c r="R191" s="220"/>
      <c r="S191" s="220"/>
      <c r="T191" s="220"/>
      <c r="U191" s="220"/>
      <c r="V191" s="221"/>
      <c r="AG191" s="222"/>
      <c r="AH191" s="223"/>
      <c r="AI191" s="224"/>
      <c r="AJ191" s="222"/>
      <c r="AK191" s="222"/>
    </row>
    <row r="192" spans="4:37" s="218" customFormat="1" ht="18" x14ac:dyDescent="0.25">
      <c r="D192" s="219"/>
      <c r="E192" s="220"/>
      <c r="F192" s="220"/>
      <c r="G192" s="220"/>
      <c r="H192" s="220"/>
      <c r="I192" s="220"/>
      <c r="J192" s="220"/>
      <c r="K192" s="220"/>
      <c r="L192" s="220"/>
      <c r="M192" s="220"/>
      <c r="N192" s="220"/>
      <c r="O192" s="220"/>
      <c r="P192" s="220"/>
      <c r="Q192" s="220"/>
      <c r="R192" s="220"/>
      <c r="S192" s="220"/>
      <c r="T192" s="220"/>
      <c r="U192" s="220"/>
      <c r="V192" s="221"/>
      <c r="AG192" s="222"/>
      <c r="AH192" s="223"/>
      <c r="AI192" s="224"/>
      <c r="AJ192" s="222"/>
      <c r="AK192" s="222"/>
    </row>
    <row r="193" spans="3:39" s="218" customFormat="1" ht="18" x14ac:dyDescent="0.25">
      <c r="D193" s="219"/>
      <c r="E193" s="220"/>
      <c r="F193" s="220"/>
      <c r="G193" s="220"/>
      <c r="H193" s="220"/>
      <c r="I193" s="220"/>
      <c r="J193" s="220"/>
      <c r="K193" s="220"/>
      <c r="L193" s="220"/>
      <c r="M193" s="220"/>
      <c r="N193" s="220"/>
      <c r="O193" s="220"/>
      <c r="P193" s="220"/>
      <c r="Q193" s="220"/>
      <c r="R193" s="220"/>
      <c r="S193" s="220"/>
      <c r="T193" s="220"/>
      <c r="U193" s="220"/>
      <c r="V193" s="221"/>
      <c r="AG193" s="222"/>
      <c r="AH193" s="223"/>
      <c r="AI193" s="224"/>
      <c r="AJ193" s="222"/>
      <c r="AK193" s="222"/>
    </row>
    <row r="194" spans="3:39" s="218" customFormat="1" ht="18" x14ac:dyDescent="0.25">
      <c r="D194" s="219"/>
      <c r="E194" s="220"/>
      <c r="F194" s="220"/>
      <c r="G194" s="220"/>
      <c r="H194" s="220"/>
      <c r="I194" s="220"/>
      <c r="J194" s="220"/>
      <c r="K194" s="220"/>
      <c r="L194" s="220"/>
      <c r="M194" s="220"/>
      <c r="N194" s="220"/>
      <c r="O194" s="220"/>
      <c r="P194" s="220"/>
      <c r="Q194" s="220"/>
      <c r="R194" s="220"/>
      <c r="S194" s="220"/>
      <c r="T194" s="220"/>
      <c r="U194" s="220"/>
      <c r="V194" s="221"/>
      <c r="AG194" s="222"/>
      <c r="AH194" s="223"/>
      <c r="AI194" s="224"/>
      <c r="AJ194" s="222"/>
      <c r="AK194" s="222"/>
    </row>
    <row r="195" spans="3:39" s="218" customFormat="1" ht="18" x14ac:dyDescent="0.25">
      <c r="D195" s="219"/>
      <c r="E195" s="220"/>
      <c r="F195" s="220"/>
      <c r="G195" s="220"/>
      <c r="H195" s="220"/>
      <c r="I195" s="220"/>
      <c r="J195" s="220"/>
      <c r="K195" s="220"/>
      <c r="L195" s="220"/>
      <c r="M195" s="220"/>
      <c r="N195" s="220"/>
      <c r="O195" s="220"/>
      <c r="P195" s="220"/>
      <c r="Q195" s="220"/>
      <c r="R195" s="220"/>
      <c r="S195" s="220"/>
      <c r="T195" s="220"/>
      <c r="U195" s="220"/>
      <c r="V195" s="221"/>
      <c r="AG195" s="222"/>
      <c r="AH195" s="223"/>
      <c r="AI195" s="224"/>
      <c r="AJ195" s="222"/>
      <c r="AK195" s="222"/>
    </row>
    <row r="196" spans="3:39" s="218" customFormat="1" ht="18" x14ac:dyDescent="0.25">
      <c r="D196" s="219"/>
      <c r="E196" s="220"/>
      <c r="F196" s="220"/>
      <c r="G196" s="220"/>
      <c r="H196" s="220"/>
      <c r="I196" s="220"/>
      <c r="J196" s="220"/>
      <c r="K196" s="220"/>
      <c r="L196" s="220"/>
      <c r="M196" s="220"/>
      <c r="N196" s="220"/>
      <c r="O196" s="220"/>
      <c r="P196" s="220"/>
      <c r="Q196" s="220"/>
      <c r="R196" s="220"/>
      <c r="S196" s="220"/>
      <c r="T196" s="220"/>
      <c r="U196" s="220"/>
      <c r="V196" s="221"/>
      <c r="AG196" s="222"/>
      <c r="AH196" s="223"/>
      <c r="AI196" s="224"/>
      <c r="AJ196" s="222"/>
      <c r="AK196" s="222"/>
    </row>
    <row r="197" spans="3:39" s="218" customFormat="1" ht="18" x14ac:dyDescent="0.25">
      <c r="D197" s="219"/>
      <c r="E197" s="220"/>
      <c r="F197" s="220"/>
      <c r="G197" s="220"/>
      <c r="H197" s="220"/>
      <c r="I197" s="220"/>
      <c r="J197" s="220"/>
      <c r="K197" s="220"/>
      <c r="L197" s="220"/>
      <c r="M197" s="220"/>
      <c r="N197" s="220"/>
      <c r="O197" s="220"/>
      <c r="P197" s="220"/>
      <c r="Q197" s="220"/>
      <c r="R197" s="220"/>
      <c r="S197" s="220"/>
      <c r="T197" s="220"/>
      <c r="U197" s="220"/>
      <c r="V197" s="221"/>
      <c r="AG197" s="222"/>
      <c r="AH197" s="223"/>
      <c r="AI197" s="224"/>
      <c r="AJ197" s="222"/>
      <c r="AK197" s="222"/>
    </row>
    <row r="198" spans="3:39" ht="30" customHeight="1" x14ac:dyDescent="0.25">
      <c r="C198" s="510" t="s">
        <v>499</v>
      </c>
      <c r="D198" s="511"/>
      <c r="E198" s="511"/>
      <c r="F198" s="511"/>
      <c r="G198" s="511"/>
      <c r="H198" s="511"/>
      <c r="I198" s="511"/>
      <c r="J198" s="511"/>
      <c r="K198" s="511"/>
      <c r="L198" s="511"/>
      <c r="M198" s="511"/>
      <c r="N198" s="511"/>
      <c r="O198" s="511"/>
      <c r="P198" s="511"/>
      <c r="Q198" s="511"/>
      <c r="R198" s="511"/>
      <c r="S198" s="511"/>
      <c r="T198" s="511"/>
      <c r="U198" s="511"/>
      <c r="V198" s="511"/>
      <c r="W198" s="511"/>
      <c r="X198" s="511"/>
      <c r="Y198" s="511"/>
      <c r="Z198" s="511"/>
      <c r="AA198" s="511"/>
      <c r="AB198" s="511"/>
      <c r="AC198" s="511"/>
      <c r="AD198" s="511"/>
      <c r="AE198" s="512"/>
      <c r="AF198" s="513" t="s">
        <v>500</v>
      </c>
      <c r="AG198" s="514"/>
      <c r="AH198" s="514"/>
      <c r="AI198" s="514"/>
      <c r="AJ198" s="514"/>
      <c r="AK198" s="514"/>
      <c r="AL198" s="514"/>
      <c r="AM198" s="514"/>
    </row>
    <row r="199" spans="3:39" s="226" customFormat="1" ht="21" customHeight="1" x14ac:dyDescent="0.25">
      <c r="C199" s="515" t="s">
        <v>501</v>
      </c>
      <c r="D199" s="515" t="s">
        <v>502</v>
      </c>
      <c r="E199" s="517" t="s">
        <v>503</v>
      </c>
      <c r="F199" s="518"/>
      <c r="G199" s="518"/>
      <c r="H199" s="518"/>
      <c r="I199" s="518"/>
      <c r="J199" s="518"/>
      <c r="K199" s="518"/>
      <c r="L199" s="518"/>
      <c r="M199" s="518"/>
      <c r="N199" s="518"/>
      <c r="O199" s="518"/>
      <c r="P199" s="518"/>
      <c r="Q199" s="518"/>
      <c r="R199" s="518"/>
      <c r="S199" s="518"/>
      <c r="T199" s="518"/>
      <c r="U199" s="519"/>
      <c r="V199" s="515" t="s">
        <v>504</v>
      </c>
      <c r="W199" s="515" t="s">
        <v>505</v>
      </c>
      <c r="X199" s="526" t="s">
        <v>506</v>
      </c>
      <c r="Y199" s="527"/>
      <c r="Z199" s="528"/>
      <c r="AA199" s="526" t="s">
        <v>507</v>
      </c>
      <c r="AB199" s="527"/>
      <c r="AC199" s="527"/>
      <c r="AD199" s="527"/>
      <c r="AE199" s="528"/>
      <c r="AF199" s="515" t="s">
        <v>508</v>
      </c>
      <c r="AG199" s="525" t="s">
        <v>9</v>
      </c>
      <c r="AH199" s="525" t="s">
        <v>509</v>
      </c>
      <c r="AI199" s="525" t="s">
        <v>510</v>
      </c>
      <c r="AJ199" s="525" t="s">
        <v>511</v>
      </c>
      <c r="AK199" s="525" t="s">
        <v>512</v>
      </c>
      <c r="AL199" s="525" t="s">
        <v>513</v>
      </c>
      <c r="AM199" s="539" t="s">
        <v>514</v>
      </c>
    </row>
    <row r="200" spans="3:39" s="226" customFormat="1" ht="30" x14ac:dyDescent="0.25">
      <c r="C200" s="516"/>
      <c r="D200" s="516"/>
      <c r="E200" s="227">
        <v>1</v>
      </c>
      <c r="F200" s="227">
        <v>2</v>
      </c>
      <c r="G200" s="227">
        <v>3</v>
      </c>
      <c r="H200" s="227">
        <v>4</v>
      </c>
      <c r="I200" s="227">
        <v>5</v>
      </c>
      <c r="J200" s="227">
        <v>6</v>
      </c>
      <c r="K200" s="227">
        <v>7</v>
      </c>
      <c r="L200" s="227">
        <v>8</v>
      </c>
      <c r="M200" s="227">
        <v>9</v>
      </c>
      <c r="N200" s="227">
        <v>10</v>
      </c>
      <c r="O200" s="227">
        <v>11</v>
      </c>
      <c r="P200" s="227">
        <v>12</v>
      </c>
      <c r="Q200" s="227">
        <v>13</v>
      </c>
      <c r="R200" s="227">
        <v>14</v>
      </c>
      <c r="S200" s="227">
        <v>15</v>
      </c>
      <c r="T200" s="227">
        <v>16</v>
      </c>
      <c r="U200" s="227">
        <v>17</v>
      </c>
      <c r="V200" s="516"/>
      <c r="W200" s="516"/>
      <c r="X200" s="228" t="s">
        <v>515</v>
      </c>
      <c r="Y200" s="228" t="s">
        <v>516</v>
      </c>
      <c r="Z200" s="228" t="s">
        <v>517</v>
      </c>
      <c r="AA200" s="229">
        <v>2019</v>
      </c>
      <c r="AB200" s="229">
        <v>2020</v>
      </c>
      <c r="AC200" s="229">
        <v>2021</v>
      </c>
      <c r="AD200" s="229">
        <v>2022</v>
      </c>
      <c r="AE200" s="230" t="s">
        <v>518</v>
      </c>
      <c r="AF200" s="516" t="s">
        <v>508</v>
      </c>
      <c r="AG200" s="525"/>
      <c r="AH200" s="525"/>
      <c r="AI200" s="525"/>
      <c r="AJ200" s="525"/>
      <c r="AK200" s="525"/>
      <c r="AL200" s="525"/>
      <c r="AM200" s="539"/>
    </row>
    <row r="201" spans="3:39" s="117" customFormat="1" ht="279" customHeight="1" x14ac:dyDescent="0.25">
      <c r="C201" s="169" t="s">
        <v>519</v>
      </c>
      <c r="D201" s="139" t="s">
        <v>520</v>
      </c>
      <c r="E201" s="140" t="s">
        <v>344</v>
      </c>
      <c r="F201" s="140" t="s">
        <v>344</v>
      </c>
      <c r="G201" s="140" t="s">
        <v>344</v>
      </c>
      <c r="H201" s="140" t="s">
        <v>344</v>
      </c>
      <c r="I201" s="140" t="s">
        <v>344</v>
      </c>
      <c r="J201" s="140" t="s">
        <v>344</v>
      </c>
      <c r="K201" s="140" t="s">
        <v>344</v>
      </c>
      <c r="L201" s="140" t="s">
        <v>344</v>
      </c>
      <c r="M201" s="140" t="s">
        <v>344</v>
      </c>
      <c r="N201" s="140" t="s">
        <v>344</v>
      </c>
      <c r="O201" s="140" t="s">
        <v>344</v>
      </c>
      <c r="P201" s="140" t="s">
        <v>344</v>
      </c>
      <c r="Q201" s="140" t="s">
        <v>344</v>
      </c>
      <c r="R201" s="140" t="s">
        <v>344</v>
      </c>
      <c r="S201" s="140" t="s">
        <v>344</v>
      </c>
      <c r="T201" s="140" t="s">
        <v>344</v>
      </c>
      <c r="U201" s="140" t="s">
        <v>344</v>
      </c>
      <c r="V201" s="139" t="s">
        <v>521</v>
      </c>
      <c r="W201" s="139" t="s">
        <v>522</v>
      </c>
      <c r="X201" s="145" t="s">
        <v>523</v>
      </c>
      <c r="Y201" s="502" t="s">
        <v>524</v>
      </c>
      <c r="Z201" s="503"/>
      <c r="AA201" s="503"/>
      <c r="AB201" s="503"/>
      <c r="AC201" s="503"/>
      <c r="AD201" s="503"/>
      <c r="AE201" s="504"/>
      <c r="AF201" s="505" t="s">
        <v>525</v>
      </c>
      <c r="AG201" s="506"/>
      <c r="AH201" s="506"/>
      <c r="AI201" s="506"/>
      <c r="AJ201" s="506"/>
      <c r="AK201" s="506"/>
      <c r="AL201" s="506"/>
      <c r="AM201" s="506"/>
    </row>
    <row r="202" spans="3:39" s="117" customFormat="1" ht="63" customHeight="1" x14ac:dyDescent="0.25">
      <c r="C202" s="170" t="s">
        <v>526</v>
      </c>
      <c r="D202" s="139" t="s">
        <v>527</v>
      </c>
      <c r="E202" s="123"/>
      <c r="F202" s="123"/>
      <c r="G202" s="123"/>
      <c r="H202" s="123"/>
      <c r="I202" s="123"/>
      <c r="J202" s="123"/>
      <c r="K202" s="123" t="s">
        <v>528</v>
      </c>
      <c r="L202" s="123"/>
      <c r="M202" s="123"/>
      <c r="N202" s="123"/>
      <c r="O202" s="123"/>
      <c r="P202" s="123"/>
      <c r="Q202" s="123"/>
      <c r="R202" s="123"/>
      <c r="S202" s="123"/>
      <c r="T202" s="123"/>
      <c r="U202" s="123"/>
      <c r="V202" s="139" t="s">
        <v>529</v>
      </c>
      <c r="W202" s="139" t="s">
        <v>530</v>
      </c>
      <c r="X202" s="139" t="s">
        <v>531</v>
      </c>
      <c r="Y202" s="499" t="s">
        <v>532</v>
      </c>
      <c r="Z202" s="500"/>
      <c r="AA202" s="500"/>
      <c r="AB202" s="500"/>
      <c r="AC202" s="500"/>
      <c r="AD202" s="500"/>
      <c r="AE202" s="501"/>
      <c r="AF202" s="124" t="s">
        <v>533</v>
      </c>
      <c r="AG202" s="123" t="s">
        <v>534</v>
      </c>
      <c r="AH202" s="161" t="s">
        <v>535</v>
      </c>
      <c r="AI202" s="154" t="s">
        <v>536</v>
      </c>
      <c r="AJ202" s="123" t="s">
        <v>537</v>
      </c>
      <c r="AK202" s="123" t="s">
        <v>537</v>
      </c>
      <c r="AL202" s="128">
        <v>43466</v>
      </c>
      <c r="AM202" s="135">
        <v>43554</v>
      </c>
    </row>
    <row r="203" spans="3:39" s="117" customFormat="1" ht="63" customHeight="1" x14ac:dyDescent="0.25">
      <c r="C203" s="170" t="s">
        <v>526</v>
      </c>
      <c r="D203" s="139" t="s">
        <v>527</v>
      </c>
      <c r="E203" s="141"/>
      <c r="F203" s="141"/>
      <c r="G203" s="141"/>
      <c r="H203" s="141"/>
      <c r="I203" s="141"/>
      <c r="J203" s="141"/>
      <c r="K203" s="139" t="s">
        <v>528</v>
      </c>
      <c r="L203" s="141"/>
      <c r="M203" s="141"/>
      <c r="N203" s="141"/>
      <c r="O203" s="141"/>
      <c r="P203" s="141"/>
      <c r="Q203" s="141"/>
      <c r="R203" s="141"/>
      <c r="S203" s="141"/>
      <c r="T203" s="141"/>
      <c r="U203" s="141"/>
      <c r="V203" s="139" t="s">
        <v>529</v>
      </c>
      <c r="W203" s="139" t="s">
        <v>530</v>
      </c>
      <c r="X203" s="139" t="s">
        <v>531</v>
      </c>
      <c r="Y203" s="499" t="s">
        <v>532</v>
      </c>
      <c r="Z203" s="500"/>
      <c r="AA203" s="500"/>
      <c r="AB203" s="500"/>
      <c r="AC203" s="500"/>
      <c r="AD203" s="500"/>
      <c r="AE203" s="501"/>
      <c r="AF203" s="124" t="s">
        <v>533</v>
      </c>
      <c r="AG203" s="123" t="s">
        <v>534</v>
      </c>
      <c r="AH203" s="161" t="s">
        <v>538</v>
      </c>
      <c r="AI203" s="154" t="s">
        <v>539</v>
      </c>
      <c r="AJ203" s="123" t="s">
        <v>537</v>
      </c>
      <c r="AK203" s="123" t="s">
        <v>537</v>
      </c>
      <c r="AL203" s="128">
        <v>43556</v>
      </c>
      <c r="AM203" s="128">
        <v>43556</v>
      </c>
    </row>
    <row r="204" spans="3:39" s="117" customFormat="1" ht="63" customHeight="1" x14ac:dyDescent="0.25">
      <c r="C204" s="170" t="s">
        <v>526</v>
      </c>
      <c r="D204" s="139" t="s">
        <v>527</v>
      </c>
      <c r="E204" s="141"/>
      <c r="F204" s="141"/>
      <c r="G204" s="141"/>
      <c r="H204" s="141"/>
      <c r="I204" s="141"/>
      <c r="J204" s="141"/>
      <c r="K204" s="139" t="s">
        <v>528</v>
      </c>
      <c r="L204" s="141"/>
      <c r="M204" s="141"/>
      <c r="N204" s="141"/>
      <c r="O204" s="141"/>
      <c r="P204" s="141"/>
      <c r="Q204" s="141"/>
      <c r="R204" s="141"/>
      <c r="S204" s="141"/>
      <c r="T204" s="141"/>
      <c r="U204" s="141"/>
      <c r="V204" s="139" t="s">
        <v>529</v>
      </c>
      <c r="W204" s="139" t="s">
        <v>530</v>
      </c>
      <c r="X204" s="139" t="s">
        <v>531</v>
      </c>
      <c r="Y204" s="499" t="s">
        <v>532</v>
      </c>
      <c r="Z204" s="500"/>
      <c r="AA204" s="500"/>
      <c r="AB204" s="500"/>
      <c r="AC204" s="500"/>
      <c r="AD204" s="500"/>
      <c r="AE204" s="501"/>
      <c r="AF204" s="124" t="s">
        <v>533</v>
      </c>
      <c r="AG204" s="123" t="s">
        <v>534</v>
      </c>
      <c r="AH204" s="161" t="s">
        <v>540</v>
      </c>
      <c r="AI204" s="154" t="s">
        <v>541</v>
      </c>
      <c r="AJ204" s="123" t="s">
        <v>537</v>
      </c>
      <c r="AK204" s="123" t="s">
        <v>80</v>
      </c>
      <c r="AL204" s="128">
        <v>43739</v>
      </c>
      <c r="AM204" s="128">
        <v>43769</v>
      </c>
    </row>
    <row r="205" spans="3:39" s="117" customFormat="1" ht="63" customHeight="1" x14ac:dyDescent="0.25">
      <c r="C205" s="170" t="s">
        <v>526</v>
      </c>
      <c r="D205" s="139" t="s">
        <v>527</v>
      </c>
      <c r="E205" s="141"/>
      <c r="F205" s="141"/>
      <c r="G205" s="141"/>
      <c r="H205" s="141"/>
      <c r="I205" s="141"/>
      <c r="J205" s="141"/>
      <c r="K205" s="139" t="s">
        <v>528</v>
      </c>
      <c r="L205" s="141"/>
      <c r="M205" s="141"/>
      <c r="N205" s="141"/>
      <c r="O205" s="141"/>
      <c r="P205" s="141"/>
      <c r="Q205" s="141"/>
      <c r="R205" s="141"/>
      <c r="S205" s="141"/>
      <c r="T205" s="141"/>
      <c r="U205" s="141"/>
      <c r="V205" s="139" t="s">
        <v>529</v>
      </c>
      <c r="W205" s="139" t="s">
        <v>530</v>
      </c>
      <c r="X205" s="139" t="s">
        <v>531</v>
      </c>
      <c r="Y205" s="499" t="s">
        <v>532</v>
      </c>
      <c r="Z205" s="500"/>
      <c r="AA205" s="500"/>
      <c r="AB205" s="500"/>
      <c r="AC205" s="500"/>
      <c r="AD205" s="500"/>
      <c r="AE205" s="501"/>
      <c r="AF205" s="130" t="s">
        <v>542</v>
      </c>
      <c r="AG205" s="131" t="s">
        <v>534</v>
      </c>
      <c r="AH205" s="167" t="s">
        <v>543</v>
      </c>
      <c r="AI205" s="167" t="s">
        <v>544</v>
      </c>
      <c r="AJ205" s="131" t="s">
        <v>545</v>
      </c>
      <c r="AK205" s="119"/>
      <c r="AL205" s="121">
        <v>43556</v>
      </c>
      <c r="AM205" s="121">
        <v>43769</v>
      </c>
    </row>
    <row r="206" spans="3:39" s="117" customFormat="1" ht="34.5" customHeight="1" x14ac:dyDescent="0.25">
      <c r="C206" s="170" t="s">
        <v>526</v>
      </c>
      <c r="D206" s="139" t="s">
        <v>527</v>
      </c>
      <c r="E206" s="140"/>
      <c r="F206" s="140"/>
      <c r="G206" s="140"/>
      <c r="H206" s="140"/>
      <c r="I206" s="140"/>
      <c r="J206" s="140"/>
      <c r="K206" s="139" t="s">
        <v>528</v>
      </c>
      <c r="L206" s="140"/>
      <c r="M206" s="140"/>
      <c r="N206" s="140"/>
      <c r="O206" s="140"/>
      <c r="P206" s="140"/>
      <c r="Q206" s="140"/>
      <c r="R206" s="140"/>
      <c r="S206" s="140"/>
      <c r="T206" s="140"/>
      <c r="U206" s="140"/>
      <c r="V206" s="139" t="s">
        <v>529</v>
      </c>
      <c r="W206" s="139" t="s">
        <v>530</v>
      </c>
      <c r="X206" s="139" t="s">
        <v>531</v>
      </c>
      <c r="Y206" s="499" t="s">
        <v>532</v>
      </c>
      <c r="Z206" s="500"/>
      <c r="AA206" s="500"/>
      <c r="AB206" s="500"/>
      <c r="AC206" s="500"/>
      <c r="AD206" s="500"/>
      <c r="AE206" s="501"/>
      <c r="AF206" s="130" t="s">
        <v>546</v>
      </c>
      <c r="AG206" s="131" t="s">
        <v>534</v>
      </c>
      <c r="AH206" s="167" t="s">
        <v>543</v>
      </c>
      <c r="AI206" s="167" t="s">
        <v>544</v>
      </c>
      <c r="AJ206" s="131" t="s">
        <v>547</v>
      </c>
      <c r="AK206" s="119"/>
      <c r="AL206" s="121">
        <v>43556</v>
      </c>
      <c r="AM206" s="121">
        <v>43769</v>
      </c>
    </row>
    <row r="207" spans="3:39" s="117" customFormat="1" ht="34.5" customHeight="1" x14ac:dyDescent="0.25">
      <c r="C207" s="170" t="s">
        <v>526</v>
      </c>
      <c r="D207" s="139" t="s">
        <v>527</v>
      </c>
      <c r="E207" s="140"/>
      <c r="F207" s="140"/>
      <c r="G207" s="140"/>
      <c r="H207" s="140"/>
      <c r="I207" s="140"/>
      <c r="J207" s="140"/>
      <c r="K207" s="139" t="s">
        <v>528</v>
      </c>
      <c r="L207" s="140"/>
      <c r="M207" s="140"/>
      <c r="N207" s="140"/>
      <c r="O207" s="140"/>
      <c r="P207" s="140"/>
      <c r="Q207" s="140"/>
      <c r="R207" s="140"/>
      <c r="S207" s="140"/>
      <c r="T207" s="140"/>
      <c r="U207" s="140"/>
      <c r="V207" s="139" t="s">
        <v>529</v>
      </c>
      <c r="W207" s="139" t="s">
        <v>530</v>
      </c>
      <c r="X207" s="139" t="s">
        <v>531</v>
      </c>
      <c r="Y207" s="499" t="s">
        <v>532</v>
      </c>
      <c r="Z207" s="500"/>
      <c r="AA207" s="500"/>
      <c r="AB207" s="500"/>
      <c r="AC207" s="500"/>
      <c r="AD207" s="500"/>
      <c r="AE207" s="501"/>
      <c r="AF207" s="130" t="s">
        <v>548</v>
      </c>
      <c r="AG207" s="131" t="s">
        <v>534</v>
      </c>
      <c r="AH207" s="167" t="s">
        <v>543</v>
      </c>
      <c r="AI207" s="167" t="s">
        <v>544</v>
      </c>
      <c r="AJ207" s="131" t="s">
        <v>549</v>
      </c>
      <c r="AK207" s="119"/>
      <c r="AL207" s="121">
        <v>43556</v>
      </c>
      <c r="AM207" s="121">
        <v>43769</v>
      </c>
    </row>
    <row r="208" spans="3:39" s="117" customFormat="1" ht="34.5" customHeight="1" x14ac:dyDescent="0.25">
      <c r="C208" s="170" t="s">
        <v>526</v>
      </c>
      <c r="D208" s="139" t="s">
        <v>527</v>
      </c>
      <c r="E208" s="140"/>
      <c r="F208" s="140"/>
      <c r="G208" s="140"/>
      <c r="H208" s="140"/>
      <c r="I208" s="140"/>
      <c r="J208" s="140"/>
      <c r="K208" s="139" t="s">
        <v>528</v>
      </c>
      <c r="L208" s="140"/>
      <c r="M208" s="140"/>
      <c r="N208" s="140"/>
      <c r="O208" s="140"/>
      <c r="P208" s="140"/>
      <c r="Q208" s="140"/>
      <c r="R208" s="140"/>
      <c r="S208" s="140"/>
      <c r="T208" s="140"/>
      <c r="U208" s="140"/>
      <c r="V208" s="139" t="s">
        <v>529</v>
      </c>
      <c r="W208" s="139" t="s">
        <v>530</v>
      </c>
      <c r="X208" s="139" t="s">
        <v>531</v>
      </c>
      <c r="Y208" s="499" t="s">
        <v>532</v>
      </c>
      <c r="Z208" s="500"/>
      <c r="AA208" s="500"/>
      <c r="AB208" s="500"/>
      <c r="AC208" s="500"/>
      <c r="AD208" s="500"/>
      <c r="AE208" s="501"/>
      <c r="AF208" s="131" t="s">
        <v>550</v>
      </c>
      <c r="AG208" s="131" t="s">
        <v>534</v>
      </c>
      <c r="AH208" s="167" t="s">
        <v>543</v>
      </c>
      <c r="AI208" s="167" t="s">
        <v>544</v>
      </c>
      <c r="AJ208" s="131" t="s">
        <v>551</v>
      </c>
      <c r="AK208" s="119"/>
      <c r="AL208" s="121">
        <v>43556</v>
      </c>
      <c r="AM208" s="121">
        <v>43769</v>
      </c>
    </row>
    <row r="209" spans="3:39" s="117" customFormat="1" ht="34.5" customHeight="1" x14ac:dyDescent="0.25">
      <c r="C209" s="170" t="s">
        <v>526</v>
      </c>
      <c r="D209" s="139" t="s">
        <v>527</v>
      </c>
      <c r="E209" s="140"/>
      <c r="F209" s="140"/>
      <c r="G209" s="140"/>
      <c r="H209" s="140"/>
      <c r="I209" s="140"/>
      <c r="J209" s="140"/>
      <c r="K209" s="139" t="s">
        <v>528</v>
      </c>
      <c r="L209" s="140"/>
      <c r="M209" s="140"/>
      <c r="N209" s="140"/>
      <c r="O209" s="140"/>
      <c r="P209" s="140"/>
      <c r="Q209" s="140"/>
      <c r="R209" s="140"/>
      <c r="S209" s="140"/>
      <c r="T209" s="140"/>
      <c r="U209" s="140"/>
      <c r="V209" s="139" t="s">
        <v>529</v>
      </c>
      <c r="W209" s="139" t="s">
        <v>530</v>
      </c>
      <c r="X209" s="139" t="s">
        <v>531</v>
      </c>
      <c r="Y209" s="499" t="s">
        <v>532</v>
      </c>
      <c r="Z209" s="500"/>
      <c r="AA209" s="500"/>
      <c r="AB209" s="500"/>
      <c r="AC209" s="500"/>
      <c r="AD209" s="500"/>
      <c r="AE209" s="501"/>
      <c r="AF209" s="122" t="s">
        <v>552</v>
      </c>
      <c r="AG209" s="131" t="s">
        <v>534</v>
      </c>
      <c r="AH209" s="167" t="s">
        <v>543</v>
      </c>
      <c r="AI209" s="167" t="s">
        <v>544</v>
      </c>
      <c r="AJ209" s="131" t="s">
        <v>553</v>
      </c>
      <c r="AK209" s="119"/>
      <c r="AL209" s="121">
        <v>43556</v>
      </c>
      <c r="AM209" s="121">
        <v>43769</v>
      </c>
    </row>
    <row r="210" spans="3:39" s="117" customFormat="1" ht="34.5" customHeight="1" x14ac:dyDescent="0.25">
      <c r="C210" s="170" t="s">
        <v>526</v>
      </c>
      <c r="D210" s="139" t="s">
        <v>527</v>
      </c>
      <c r="E210" s="140"/>
      <c r="F210" s="140"/>
      <c r="G210" s="140"/>
      <c r="H210" s="140"/>
      <c r="I210" s="140"/>
      <c r="J210" s="140"/>
      <c r="K210" s="139" t="s">
        <v>528</v>
      </c>
      <c r="L210" s="140"/>
      <c r="M210" s="140"/>
      <c r="N210" s="140"/>
      <c r="O210" s="140"/>
      <c r="P210" s="140"/>
      <c r="Q210" s="140"/>
      <c r="R210" s="140"/>
      <c r="S210" s="140"/>
      <c r="T210" s="140"/>
      <c r="U210" s="140"/>
      <c r="V210" s="139" t="s">
        <v>529</v>
      </c>
      <c r="W210" s="139" t="s">
        <v>530</v>
      </c>
      <c r="X210" s="139" t="s">
        <v>531</v>
      </c>
      <c r="Y210" s="499" t="s">
        <v>532</v>
      </c>
      <c r="Z210" s="500"/>
      <c r="AA210" s="500"/>
      <c r="AB210" s="500"/>
      <c r="AC210" s="500"/>
      <c r="AD210" s="500"/>
      <c r="AE210" s="501"/>
      <c r="AF210" s="130" t="s">
        <v>554</v>
      </c>
      <c r="AG210" s="131" t="s">
        <v>534</v>
      </c>
      <c r="AH210" s="167" t="s">
        <v>543</v>
      </c>
      <c r="AI210" s="167" t="s">
        <v>544</v>
      </c>
      <c r="AJ210" s="131" t="s">
        <v>555</v>
      </c>
      <c r="AK210" s="119"/>
      <c r="AL210" s="121">
        <v>43556</v>
      </c>
      <c r="AM210" s="121">
        <v>43769</v>
      </c>
    </row>
    <row r="211" spans="3:39" ht="53.25" customHeight="1" x14ac:dyDescent="0.25">
      <c r="C211" s="231" t="s">
        <v>526</v>
      </c>
      <c r="D211" s="232" t="s">
        <v>527</v>
      </c>
      <c r="E211" s="233"/>
      <c r="F211" s="233"/>
      <c r="G211" s="233"/>
      <c r="H211" s="233"/>
      <c r="I211" s="233"/>
      <c r="J211" s="233"/>
      <c r="K211" s="232" t="s">
        <v>528</v>
      </c>
      <c r="L211" s="233"/>
      <c r="M211" s="233"/>
      <c r="N211" s="233"/>
      <c r="O211" s="233"/>
      <c r="P211" s="233"/>
      <c r="Q211" s="233"/>
      <c r="R211" s="233"/>
      <c r="S211" s="233"/>
      <c r="T211" s="233"/>
      <c r="U211" s="233"/>
      <c r="V211" s="232" t="s">
        <v>529</v>
      </c>
      <c r="W211" s="232" t="s">
        <v>530</v>
      </c>
      <c r="X211" s="232" t="s">
        <v>531</v>
      </c>
      <c r="Y211" s="507" t="s">
        <v>532</v>
      </c>
      <c r="Z211" s="508"/>
      <c r="AA211" s="508"/>
      <c r="AB211" s="508"/>
      <c r="AC211" s="508"/>
      <c r="AD211" s="508"/>
      <c r="AE211" s="509"/>
      <c r="AF211" s="234" t="s">
        <v>269</v>
      </c>
      <c r="AG211" s="235" t="s">
        <v>534</v>
      </c>
      <c r="AH211" s="236" t="s">
        <v>543</v>
      </c>
      <c r="AI211" s="237" t="s">
        <v>544</v>
      </c>
      <c r="AJ211" s="238" t="s">
        <v>556</v>
      </c>
      <c r="AK211" s="239" t="s">
        <v>557</v>
      </c>
      <c r="AL211" s="240">
        <v>43556</v>
      </c>
      <c r="AM211" s="240">
        <v>43769</v>
      </c>
    </row>
    <row r="212" spans="3:39" s="117" customFormat="1" ht="34.5" customHeight="1" x14ac:dyDescent="0.25">
      <c r="C212" s="170" t="s">
        <v>526</v>
      </c>
      <c r="D212" s="139" t="s">
        <v>527</v>
      </c>
      <c r="E212" s="140"/>
      <c r="F212" s="140"/>
      <c r="G212" s="140"/>
      <c r="H212" s="140"/>
      <c r="I212" s="140"/>
      <c r="J212" s="140"/>
      <c r="K212" s="139" t="s">
        <v>528</v>
      </c>
      <c r="L212" s="140"/>
      <c r="M212" s="140"/>
      <c r="N212" s="140"/>
      <c r="O212" s="140"/>
      <c r="P212" s="140"/>
      <c r="Q212" s="140"/>
      <c r="R212" s="140"/>
      <c r="S212" s="140"/>
      <c r="T212" s="140"/>
      <c r="U212" s="140"/>
      <c r="V212" s="139" t="s">
        <v>529</v>
      </c>
      <c r="W212" s="139" t="s">
        <v>530</v>
      </c>
      <c r="X212" s="139" t="s">
        <v>531</v>
      </c>
      <c r="Y212" s="499" t="s">
        <v>532</v>
      </c>
      <c r="Z212" s="500"/>
      <c r="AA212" s="500"/>
      <c r="AB212" s="500"/>
      <c r="AC212" s="500"/>
      <c r="AD212" s="500"/>
      <c r="AE212" s="501"/>
      <c r="AF212" s="130" t="s">
        <v>558</v>
      </c>
      <c r="AG212" s="131" t="s">
        <v>534</v>
      </c>
      <c r="AH212" s="167" t="s">
        <v>543</v>
      </c>
      <c r="AI212" s="167" t="s">
        <v>544</v>
      </c>
      <c r="AJ212" s="119"/>
      <c r="AK212" s="119"/>
      <c r="AL212" s="121">
        <v>43556</v>
      </c>
      <c r="AM212" s="121">
        <v>43769</v>
      </c>
    </row>
    <row r="213" spans="3:39" s="117" customFormat="1" ht="34.5" customHeight="1" x14ac:dyDescent="0.25">
      <c r="C213" s="170" t="s">
        <v>526</v>
      </c>
      <c r="D213" s="139" t="s">
        <v>527</v>
      </c>
      <c r="E213" s="140"/>
      <c r="F213" s="140"/>
      <c r="G213" s="140"/>
      <c r="H213" s="140"/>
      <c r="I213" s="140"/>
      <c r="J213" s="140"/>
      <c r="K213" s="139" t="s">
        <v>528</v>
      </c>
      <c r="L213" s="140"/>
      <c r="M213" s="140"/>
      <c r="N213" s="140"/>
      <c r="O213" s="140"/>
      <c r="P213" s="140"/>
      <c r="Q213" s="140"/>
      <c r="R213" s="140"/>
      <c r="S213" s="140"/>
      <c r="T213" s="140"/>
      <c r="U213" s="140"/>
      <c r="V213" s="139" t="s">
        <v>529</v>
      </c>
      <c r="W213" s="139" t="s">
        <v>530</v>
      </c>
      <c r="X213" s="139" t="s">
        <v>531</v>
      </c>
      <c r="Y213" s="499" t="s">
        <v>532</v>
      </c>
      <c r="Z213" s="500"/>
      <c r="AA213" s="500"/>
      <c r="AB213" s="500"/>
      <c r="AC213" s="500"/>
      <c r="AD213" s="500"/>
      <c r="AE213" s="501"/>
      <c r="AF213" s="130" t="s">
        <v>559</v>
      </c>
      <c r="AG213" s="131" t="s">
        <v>534</v>
      </c>
      <c r="AH213" s="167" t="s">
        <v>543</v>
      </c>
      <c r="AI213" s="167" t="s">
        <v>544</v>
      </c>
      <c r="AJ213" s="131" t="s">
        <v>560</v>
      </c>
      <c r="AK213" s="119"/>
      <c r="AL213" s="121">
        <v>43556</v>
      </c>
      <c r="AM213" s="121">
        <v>43769</v>
      </c>
    </row>
    <row r="214" spans="3:39" s="117" customFormat="1" ht="34.5" customHeight="1" x14ac:dyDescent="0.25">
      <c r="C214" s="170" t="s">
        <v>526</v>
      </c>
      <c r="D214" s="139" t="s">
        <v>527</v>
      </c>
      <c r="E214" s="140"/>
      <c r="F214" s="140"/>
      <c r="G214" s="140"/>
      <c r="H214" s="140"/>
      <c r="I214" s="140"/>
      <c r="J214" s="140"/>
      <c r="K214" s="139" t="s">
        <v>528</v>
      </c>
      <c r="L214" s="140"/>
      <c r="M214" s="140"/>
      <c r="N214" s="140"/>
      <c r="O214" s="140"/>
      <c r="P214" s="140"/>
      <c r="Q214" s="140"/>
      <c r="R214" s="140"/>
      <c r="S214" s="140"/>
      <c r="T214" s="140"/>
      <c r="U214" s="140"/>
      <c r="V214" s="139" t="s">
        <v>529</v>
      </c>
      <c r="W214" s="139" t="s">
        <v>530</v>
      </c>
      <c r="X214" s="139" t="s">
        <v>531</v>
      </c>
      <c r="Y214" s="499" t="s">
        <v>532</v>
      </c>
      <c r="Z214" s="500"/>
      <c r="AA214" s="500"/>
      <c r="AB214" s="500"/>
      <c r="AC214" s="500"/>
      <c r="AD214" s="500"/>
      <c r="AE214" s="501"/>
      <c r="AF214" s="130" t="s">
        <v>561</v>
      </c>
      <c r="AG214" s="131" t="s">
        <v>534</v>
      </c>
      <c r="AH214" s="167" t="s">
        <v>543</v>
      </c>
      <c r="AI214" s="167" t="s">
        <v>544</v>
      </c>
      <c r="AJ214" s="131" t="s">
        <v>562</v>
      </c>
      <c r="AK214" s="119"/>
      <c r="AL214" s="121">
        <v>43556</v>
      </c>
      <c r="AM214" s="121">
        <v>43769</v>
      </c>
    </row>
    <row r="215" spans="3:39" s="117" customFormat="1" ht="34.5" customHeight="1" x14ac:dyDescent="0.25">
      <c r="C215" s="170" t="s">
        <v>526</v>
      </c>
      <c r="D215" s="139" t="s">
        <v>527</v>
      </c>
      <c r="E215" s="140"/>
      <c r="F215" s="140"/>
      <c r="G215" s="140"/>
      <c r="H215" s="140"/>
      <c r="I215" s="140"/>
      <c r="J215" s="140"/>
      <c r="K215" s="139" t="s">
        <v>528</v>
      </c>
      <c r="L215" s="140"/>
      <c r="M215" s="140"/>
      <c r="N215" s="140"/>
      <c r="O215" s="140"/>
      <c r="P215" s="140"/>
      <c r="Q215" s="140"/>
      <c r="R215" s="140"/>
      <c r="S215" s="140"/>
      <c r="T215" s="140"/>
      <c r="U215" s="140"/>
      <c r="V215" s="139" t="s">
        <v>529</v>
      </c>
      <c r="W215" s="139" t="s">
        <v>530</v>
      </c>
      <c r="X215" s="139" t="s">
        <v>531</v>
      </c>
      <c r="Y215" s="499" t="s">
        <v>532</v>
      </c>
      <c r="Z215" s="500"/>
      <c r="AA215" s="500"/>
      <c r="AB215" s="500"/>
      <c r="AC215" s="500"/>
      <c r="AD215" s="500"/>
      <c r="AE215" s="501"/>
      <c r="AF215" s="130" t="s">
        <v>563</v>
      </c>
      <c r="AG215" s="131" t="s">
        <v>534</v>
      </c>
      <c r="AH215" s="167" t="s">
        <v>543</v>
      </c>
      <c r="AI215" s="167" t="s">
        <v>544</v>
      </c>
      <c r="AJ215" s="131" t="s">
        <v>564</v>
      </c>
      <c r="AK215" s="119"/>
      <c r="AL215" s="121">
        <v>43556</v>
      </c>
      <c r="AM215" s="121">
        <v>43769</v>
      </c>
    </row>
    <row r="216" spans="3:39" s="117" customFormat="1" ht="39" customHeight="1" x14ac:dyDescent="0.25">
      <c r="C216" s="170" t="s">
        <v>526</v>
      </c>
      <c r="D216" s="139" t="s">
        <v>527</v>
      </c>
      <c r="E216" s="140"/>
      <c r="F216" s="140"/>
      <c r="G216" s="140"/>
      <c r="H216" s="140"/>
      <c r="I216" s="140"/>
      <c r="J216" s="140"/>
      <c r="K216" s="139" t="s">
        <v>528</v>
      </c>
      <c r="L216" s="140"/>
      <c r="M216" s="140"/>
      <c r="N216" s="140"/>
      <c r="O216" s="140"/>
      <c r="P216" s="140"/>
      <c r="Q216" s="140"/>
      <c r="R216" s="140"/>
      <c r="S216" s="140"/>
      <c r="T216" s="140"/>
      <c r="U216" s="140"/>
      <c r="V216" s="139" t="s">
        <v>529</v>
      </c>
      <c r="W216" s="139" t="s">
        <v>530</v>
      </c>
      <c r="X216" s="139" t="s">
        <v>531</v>
      </c>
      <c r="Y216" s="499" t="s">
        <v>532</v>
      </c>
      <c r="Z216" s="500"/>
      <c r="AA216" s="500"/>
      <c r="AB216" s="500"/>
      <c r="AC216" s="500"/>
      <c r="AD216" s="500"/>
      <c r="AE216" s="501"/>
      <c r="AF216" s="130" t="s">
        <v>565</v>
      </c>
      <c r="AG216" s="131" t="s">
        <v>534</v>
      </c>
      <c r="AH216" s="167" t="s">
        <v>543</v>
      </c>
      <c r="AI216" s="167" t="s">
        <v>544</v>
      </c>
      <c r="AJ216" s="131" t="s">
        <v>566</v>
      </c>
      <c r="AK216" s="131" t="s">
        <v>567</v>
      </c>
      <c r="AL216" s="121">
        <v>43556</v>
      </c>
      <c r="AM216" s="121">
        <v>43769</v>
      </c>
    </row>
    <row r="217" spans="3:39" s="117" customFormat="1" ht="34.5" customHeight="1" x14ac:dyDescent="0.25">
      <c r="C217" s="170" t="s">
        <v>526</v>
      </c>
      <c r="D217" s="139" t="s">
        <v>527</v>
      </c>
      <c r="E217" s="140"/>
      <c r="F217" s="140"/>
      <c r="G217" s="140"/>
      <c r="H217" s="140"/>
      <c r="I217" s="140"/>
      <c r="J217" s="140"/>
      <c r="K217" s="139" t="s">
        <v>528</v>
      </c>
      <c r="L217" s="140"/>
      <c r="M217" s="140"/>
      <c r="N217" s="140"/>
      <c r="O217" s="140"/>
      <c r="P217" s="140"/>
      <c r="Q217" s="140"/>
      <c r="R217" s="140"/>
      <c r="S217" s="140"/>
      <c r="T217" s="140"/>
      <c r="U217" s="140"/>
      <c r="V217" s="139" t="s">
        <v>529</v>
      </c>
      <c r="W217" s="139" t="s">
        <v>530</v>
      </c>
      <c r="X217" s="139" t="s">
        <v>531</v>
      </c>
      <c r="Y217" s="499" t="s">
        <v>532</v>
      </c>
      <c r="Z217" s="500"/>
      <c r="AA217" s="500"/>
      <c r="AB217" s="500"/>
      <c r="AC217" s="500"/>
      <c r="AD217" s="500"/>
      <c r="AE217" s="501"/>
      <c r="AF217" s="130" t="s">
        <v>568</v>
      </c>
      <c r="AG217" s="131" t="s">
        <v>534</v>
      </c>
      <c r="AH217" s="167" t="s">
        <v>543</v>
      </c>
      <c r="AI217" s="167" t="s">
        <v>544</v>
      </c>
      <c r="AJ217" s="131" t="s">
        <v>569</v>
      </c>
      <c r="AK217" s="119"/>
      <c r="AL217" s="121">
        <v>43556</v>
      </c>
      <c r="AM217" s="121">
        <v>43769</v>
      </c>
    </row>
    <row r="218" spans="3:39" s="117" customFormat="1" ht="34.5" customHeight="1" x14ac:dyDescent="0.25">
      <c r="C218" s="170" t="s">
        <v>526</v>
      </c>
      <c r="D218" s="139" t="s">
        <v>527</v>
      </c>
      <c r="E218" s="140"/>
      <c r="F218" s="140"/>
      <c r="G218" s="140"/>
      <c r="H218" s="140"/>
      <c r="I218" s="140"/>
      <c r="J218" s="140"/>
      <c r="K218" s="139" t="s">
        <v>528</v>
      </c>
      <c r="L218" s="140"/>
      <c r="M218" s="140"/>
      <c r="N218" s="140"/>
      <c r="O218" s="140"/>
      <c r="P218" s="140"/>
      <c r="Q218" s="140"/>
      <c r="R218" s="140"/>
      <c r="S218" s="140"/>
      <c r="T218" s="140"/>
      <c r="U218" s="140"/>
      <c r="V218" s="139" t="s">
        <v>529</v>
      </c>
      <c r="W218" s="139" t="s">
        <v>530</v>
      </c>
      <c r="X218" s="139" t="s">
        <v>531</v>
      </c>
      <c r="Y218" s="499" t="s">
        <v>532</v>
      </c>
      <c r="Z218" s="500"/>
      <c r="AA218" s="500"/>
      <c r="AB218" s="500"/>
      <c r="AC218" s="500"/>
      <c r="AD218" s="500"/>
      <c r="AE218" s="501"/>
      <c r="AF218" s="130" t="s">
        <v>570</v>
      </c>
      <c r="AG218" s="131" t="s">
        <v>534</v>
      </c>
      <c r="AH218" s="167" t="s">
        <v>543</v>
      </c>
      <c r="AI218" s="167" t="s">
        <v>544</v>
      </c>
      <c r="AJ218" s="131" t="s">
        <v>571</v>
      </c>
      <c r="AK218" s="119"/>
      <c r="AL218" s="121">
        <v>43556</v>
      </c>
      <c r="AM218" s="121">
        <v>43769</v>
      </c>
    </row>
    <row r="219" spans="3:39" s="117" customFormat="1" ht="34.5" customHeight="1" x14ac:dyDescent="0.25">
      <c r="C219" s="170" t="s">
        <v>526</v>
      </c>
      <c r="D219" s="139" t="s">
        <v>527</v>
      </c>
      <c r="E219" s="140"/>
      <c r="F219" s="140"/>
      <c r="G219" s="140"/>
      <c r="H219" s="140"/>
      <c r="I219" s="140"/>
      <c r="J219" s="140"/>
      <c r="K219" s="139" t="s">
        <v>528</v>
      </c>
      <c r="L219" s="140"/>
      <c r="M219" s="140"/>
      <c r="N219" s="140"/>
      <c r="O219" s="140"/>
      <c r="P219" s="140"/>
      <c r="Q219" s="140"/>
      <c r="R219" s="140"/>
      <c r="S219" s="140"/>
      <c r="T219" s="140"/>
      <c r="U219" s="140"/>
      <c r="V219" s="139" t="s">
        <v>529</v>
      </c>
      <c r="W219" s="139" t="s">
        <v>530</v>
      </c>
      <c r="X219" s="139" t="s">
        <v>531</v>
      </c>
      <c r="Y219" s="499" t="s">
        <v>532</v>
      </c>
      <c r="Z219" s="500"/>
      <c r="AA219" s="500"/>
      <c r="AB219" s="500"/>
      <c r="AC219" s="500"/>
      <c r="AD219" s="500"/>
      <c r="AE219" s="501"/>
      <c r="AF219" s="130" t="s">
        <v>572</v>
      </c>
      <c r="AG219" s="131" t="s">
        <v>534</v>
      </c>
      <c r="AH219" s="167" t="s">
        <v>543</v>
      </c>
      <c r="AI219" s="167" t="s">
        <v>544</v>
      </c>
      <c r="AJ219" s="130" t="s">
        <v>573</v>
      </c>
      <c r="AK219" s="119"/>
      <c r="AL219" s="121">
        <v>43556</v>
      </c>
      <c r="AM219" s="121">
        <v>43769</v>
      </c>
    </row>
    <row r="220" spans="3:39" s="117" customFormat="1" ht="34.5" customHeight="1" x14ac:dyDescent="0.25">
      <c r="C220" s="170" t="s">
        <v>526</v>
      </c>
      <c r="D220" s="139" t="s">
        <v>527</v>
      </c>
      <c r="E220" s="140"/>
      <c r="F220" s="140"/>
      <c r="G220" s="140"/>
      <c r="H220" s="140"/>
      <c r="I220" s="140"/>
      <c r="J220" s="140"/>
      <c r="K220" s="139" t="s">
        <v>528</v>
      </c>
      <c r="L220" s="140"/>
      <c r="M220" s="140"/>
      <c r="N220" s="140"/>
      <c r="O220" s="140"/>
      <c r="P220" s="140"/>
      <c r="Q220" s="140"/>
      <c r="R220" s="140"/>
      <c r="S220" s="140"/>
      <c r="T220" s="140"/>
      <c r="U220" s="140"/>
      <c r="V220" s="139" t="s">
        <v>529</v>
      </c>
      <c r="W220" s="139" t="s">
        <v>530</v>
      </c>
      <c r="X220" s="139" t="s">
        <v>531</v>
      </c>
      <c r="Y220" s="499" t="s">
        <v>532</v>
      </c>
      <c r="Z220" s="500"/>
      <c r="AA220" s="500"/>
      <c r="AB220" s="500"/>
      <c r="AC220" s="500"/>
      <c r="AD220" s="500"/>
      <c r="AE220" s="501"/>
      <c r="AF220" s="130" t="s">
        <v>574</v>
      </c>
      <c r="AG220" s="131" t="s">
        <v>534</v>
      </c>
      <c r="AH220" s="167" t="s">
        <v>543</v>
      </c>
      <c r="AI220" s="167" t="s">
        <v>544</v>
      </c>
      <c r="AJ220" s="130" t="s">
        <v>575</v>
      </c>
      <c r="AK220" s="119"/>
      <c r="AL220" s="121">
        <v>43556</v>
      </c>
      <c r="AM220" s="121">
        <v>43769</v>
      </c>
    </row>
    <row r="221" spans="3:39" s="117" customFormat="1" ht="42" customHeight="1" x14ac:dyDescent="0.25">
      <c r="C221" s="170" t="s">
        <v>526</v>
      </c>
      <c r="D221" s="139" t="s">
        <v>527</v>
      </c>
      <c r="E221" s="140"/>
      <c r="F221" s="140"/>
      <c r="G221" s="140"/>
      <c r="H221" s="140"/>
      <c r="I221" s="140"/>
      <c r="J221" s="140"/>
      <c r="K221" s="139" t="s">
        <v>528</v>
      </c>
      <c r="L221" s="140"/>
      <c r="M221" s="140"/>
      <c r="N221" s="140"/>
      <c r="O221" s="140"/>
      <c r="P221" s="140"/>
      <c r="Q221" s="140"/>
      <c r="R221" s="140"/>
      <c r="S221" s="140"/>
      <c r="T221" s="140"/>
      <c r="U221" s="140"/>
      <c r="V221" s="139" t="s">
        <v>529</v>
      </c>
      <c r="W221" s="139" t="s">
        <v>530</v>
      </c>
      <c r="X221" s="139" t="s">
        <v>531</v>
      </c>
      <c r="Y221" s="499" t="s">
        <v>532</v>
      </c>
      <c r="Z221" s="500"/>
      <c r="AA221" s="500"/>
      <c r="AB221" s="500"/>
      <c r="AC221" s="500"/>
      <c r="AD221" s="500"/>
      <c r="AE221" s="501"/>
      <c r="AF221" s="130" t="s">
        <v>576</v>
      </c>
      <c r="AG221" s="131" t="s">
        <v>534</v>
      </c>
      <c r="AH221" s="167" t="s">
        <v>543</v>
      </c>
      <c r="AI221" s="167" t="s">
        <v>544</v>
      </c>
      <c r="AJ221" s="131" t="s">
        <v>577</v>
      </c>
      <c r="AK221" s="131" t="s">
        <v>578</v>
      </c>
      <c r="AL221" s="121">
        <v>43556</v>
      </c>
      <c r="AM221" s="121">
        <v>43769</v>
      </c>
    </row>
    <row r="222" spans="3:39" s="117" customFormat="1" ht="50.25" customHeight="1" x14ac:dyDescent="0.25">
      <c r="C222" s="170" t="s">
        <v>526</v>
      </c>
      <c r="D222" s="139" t="s">
        <v>527</v>
      </c>
      <c r="E222" s="140"/>
      <c r="F222" s="140"/>
      <c r="G222" s="140"/>
      <c r="H222" s="140"/>
      <c r="I222" s="140"/>
      <c r="J222" s="140"/>
      <c r="K222" s="139" t="s">
        <v>528</v>
      </c>
      <c r="L222" s="140"/>
      <c r="M222" s="140"/>
      <c r="N222" s="140"/>
      <c r="O222" s="140"/>
      <c r="P222" s="140"/>
      <c r="Q222" s="140"/>
      <c r="R222" s="140"/>
      <c r="S222" s="140"/>
      <c r="T222" s="140"/>
      <c r="U222" s="140"/>
      <c r="V222" s="139" t="s">
        <v>529</v>
      </c>
      <c r="W222" s="139" t="s">
        <v>530</v>
      </c>
      <c r="X222" s="139" t="s">
        <v>531</v>
      </c>
      <c r="Y222" s="499" t="s">
        <v>532</v>
      </c>
      <c r="Z222" s="500"/>
      <c r="AA222" s="500"/>
      <c r="AB222" s="500"/>
      <c r="AC222" s="500"/>
      <c r="AD222" s="500"/>
      <c r="AE222" s="501"/>
      <c r="AF222" s="130" t="s">
        <v>579</v>
      </c>
      <c r="AG222" s="131" t="s">
        <v>534</v>
      </c>
      <c r="AH222" s="167" t="s">
        <v>543</v>
      </c>
      <c r="AI222" s="167" t="s">
        <v>544</v>
      </c>
      <c r="AJ222" s="130" t="s">
        <v>580</v>
      </c>
      <c r="AK222" s="119"/>
      <c r="AL222" s="121">
        <v>43556</v>
      </c>
      <c r="AM222" s="121">
        <v>43769</v>
      </c>
    </row>
    <row r="223" spans="3:39" s="117" customFormat="1" ht="51" customHeight="1" x14ac:dyDescent="0.25">
      <c r="C223" s="170" t="s">
        <v>526</v>
      </c>
      <c r="D223" s="139" t="s">
        <v>527</v>
      </c>
      <c r="E223" s="160"/>
      <c r="F223" s="160"/>
      <c r="G223" s="160"/>
      <c r="H223" s="160"/>
      <c r="I223" s="160"/>
      <c r="J223" s="160"/>
      <c r="K223" s="123" t="s">
        <v>528</v>
      </c>
      <c r="L223" s="160"/>
      <c r="M223" s="160"/>
      <c r="N223" s="160"/>
      <c r="O223" s="160"/>
      <c r="P223" s="160"/>
      <c r="Q223" s="160"/>
      <c r="R223" s="160"/>
      <c r="S223" s="160"/>
      <c r="T223" s="160"/>
      <c r="U223" s="160"/>
      <c r="V223" s="139" t="s">
        <v>529</v>
      </c>
      <c r="W223" s="139" t="s">
        <v>530</v>
      </c>
      <c r="X223" s="139" t="s">
        <v>531</v>
      </c>
      <c r="Y223" s="520" t="s">
        <v>532</v>
      </c>
      <c r="Z223" s="520"/>
      <c r="AA223" s="520"/>
      <c r="AB223" s="520"/>
      <c r="AC223" s="520"/>
      <c r="AD223" s="520"/>
      <c r="AE223" s="520"/>
      <c r="AF223" s="130" t="s">
        <v>581</v>
      </c>
      <c r="AG223" s="131" t="s">
        <v>534</v>
      </c>
      <c r="AH223" s="167" t="s">
        <v>543</v>
      </c>
      <c r="AI223" s="167" t="s">
        <v>544</v>
      </c>
      <c r="AJ223" s="131" t="s">
        <v>582</v>
      </c>
      <c r="AK223" s="119"/>
      <c r="AL223" s="121">
        <v>43556</v>
      </c>
      <c r="AM223" s="121">
        <v>43769</v>
      </c>
    </row>
    <row r="224" spans="3:39" s="117" customFormat="1" ht="51" customHeight="1" x14ac:dyDescent="0.25">
      <c r="C224" s="170" t="s">
        <v>526</v>
      </c>
      <c r="D224" s="139" t="s">
        <v>527</v>
      </c>
      <c r="E224" s="160"/>
      <c r="F224" s="160"/>
      <c r="G224" s="160"/>
      <c r="H224" s="160"/>
      <c r="I224" s="160"/>
      <c r="J224" s="160"/>
      <c r="K224" s="123" t="s">
        <v>528</v>
      </c>
      <c r="L224" s="160"/>
      <c r="M224" s="160"/>
      <c r="N224" s="160"/>
      <c r="O224" s="160"/>
      <c r="P224" s="160"/>
      <c r="Q224" s="160"/>
      <c r="R224" s="160"/>
      <c r="S224" s="160"/>
      <c r="T224" s="160"/>
      <c r="U224" s="160"/>
      <c r="V224" s="139" t="s">
        <v>529</v>
      </c>
      <c r="W224" s="139" t="s">
        <v>530</v>
      </c>
      <c r="X224" s="139" t="s">
        <v>531</v>
      </c>
      <c r="Y224" s="520" t="s">
        <v>532</v>
      </c>
      <c r="Z224" s="520"/>
      <c r="AA224" s="520"/>
      <c r="AB224" s="520"/>
      <c r="AC224" s="520"/>
      <c r="AD224" s="520"/>
      <c r="AE224" s="520"/>
      <c r="AF224" s="124" t="s">
        <v>548</v>
      </c>
      <c r="AG224" s="123" t="s">
        <v>344</v>
      </c>
      <c r="AH224" s="160" t="s">
        <v>583</v>
      </c>
      <c r="AI224" s="161" t="s">
        <v>584</v>
      </c>
      <c r="AJ224" s="123" t="s">
        <v>549</v>
      </c>
      <c r="AK224" s="123" t="s">
        <v>585</v>
      </c>
      <c r="AL224" s="128">
        <v>43497</v>
      </c>
      <c r="AM224" s="128">
        <v>43585</v>
      </c>
    </row>
    <row r="225" spans="3:39" s="117" customFormat="1" ht="51" customHeight="1" x14ac:dyDescent="0.25">
      <c r="C225" s="170" t="s">
        <v>526</v>
      </c>
      <c r="D225" s="139" t="s">
        <v>527</v>
      </c>
      <c r="E225" s="160"/>
      <c r="F225" s="160"/>
      <c r="G225" s="160"/>
      <c r="H225" s="160"/>
      <c r="I225" s="160"/>
      <c r="J225" s="160"/>
      <c r="K225" s="123" t="s">
        <v>528</v>
      </c>
      <c r="L225" s="133"/>
      <c r="M225" s="160"/>
      <c r="N225" s="160"/>
      <c r="O225" s="160"/>
      <c r="P225" s="160"/>
      <c r="Q225" s="160"/>
      <c r="R225" s="160"/>
      <c r="S225" s="160"/>
      <c r="T225" s="160"/>
      <c r="U225" s="160"/>
      <c r="V225" s="139" t="s">
        <v>529</v>
      </c>
      <c r="W225" s="139" t="s">
        <v>530</v>
      </c>
      <c r="X225" s="139" t="s">
        <v>531</v>
      </c>
      <c r="Y225" s="520" t="s">
        <v>532</v>
      </c>
      <c r="Z225" s="520"/>
      <c r="AA225" s="520"/>
      <c r="AB225" s="520"/>
      <c r="AC225" s="520"/>
      <c r="AD225" s="520"/>
      <c r="AE225" s="520"/>
      <c r="AF225" s="124" t="s">
        <v>548</v>
      </c>
      <c r="AG225" s="123" t="s">
        <v>344</v>
      </c>
      <c r="AH225" s="133" t="s">
        <v>586</v>
      </c>
      <c r="AI225" s="161" t="s">
        <v>587</v>
      </c>
      <c r="AJ225" s="123" t="s">
        <v>549</v>
      </c>
      <c r="AK225" s="123" t="s">
        <v>585</v>
      </c>
      <c r="AL225" s="128">
        <v>43620</v>
      </c>
      <c r="AM225" s="128">
        <v>43830</v>
      </c>
    </row>
    <row r="226" spans="3:39" s="117" customFormat="1" ht="67.5" customHeight="1" x14ac:dyDescent="0.25">
      <c r="C226" s="170" t="s">
        <v>526</v>
      </c>
      <c r="D226" s="139" t="s">
        <v>527</v>
      </c>
      <c r="E226" s="160"/>
      <c r="F226" s="160"/>
      <c r="G226" s="160"/>
      <c r="H226" s="160"/>
      <c r="I226" s="160"/>
      <c r="J226" s="160"/>
      <c r="K226" s="123" t="s">
        <v>528</v>
      </c>
      <c r="L226" s="133"/>
      <c r="M226" s="160"/>
      <c r="N226" s="160"/>
      <c r="O226" s="160"/>
      <c r="P226" s="160"/>
      <c r="Q226" s="160"/>
      <c r="R226" s="160"/>
      <c r="S226" s="160"/>
      <c r="T226" s="160"/>
      <c r="U226" s="160"/>
      <c r="V226" s="139" t="s">
        <v>529</v>
      </c>
      <c r="W226" s="139" t="s">
        <v>530</v>
      </c>
      <c r="X226" s="139" t="s">
        <v>531</v>
      </c>
      <c r="Y226" s="520" t="s">
        <v>532</v>
      </c>
      <c r="Z226" s="520"/>
      <c r="AA226" s="520"/>
      <c r="AB226" s="520"/>
      <c r="AC226" s="520"/>
      <c r="AD226" s="520"/>
      <c r="AE226" s="520"/>
      <c r="AF226" s="124" t="s">
        <v>550</v>
      </c>
      <c r="AG226" s="119" t="s">
        <v>588</v>
      </c>
      <c r="AH226" s="161" t="s">
        <v>589</v>
      </c>
      <c r="AI226" s="154" t="s">
        <v>590</v>
      </c>
      <c r="AJ226" s="123" t="s">
        <v>551</v>
      </c>
      <c r="AK226" s="123" t="s">
        <v>591</v>
      </c>
      <c r="AL226" s="128">
        <v>43497</v>
      </c>
      <c r="AM226" s="128">
        <v>43525</v>
      </c>
    </row>
    <row r="227" spans="3:39" s="117" customFormat="1" ht="61.5" customHeight="1" x14ac:dyDescent="0.25">
      <c r="C227" s="170" t="s">
        <v>526</v>
      </c>
      <c r="D227" s="139" t="s">
        <v>527</v>
      </c>
      <c r="E227" s="160"/>
      <c r="F227" s="160"/>
      <c r="G227" s="160"/>
      <c r="H227" s="160"/>
      <c r="I227" s="160"/>
      <c r="J227" s="160"/>
      <c r="K227" s="123" t="s">
        <v>528</v>
      </c>
      <c r="L227" s="160"/>
      <c r="M227" s="160"/>
      <c r="N227" s="160"/>
      <c r="O227" s="160"/>
      <c r="P227" s="160"/>
      <c r="Q227" s="160"/>
      <c r="R227" s="160"/>
      <c r="S227" s="160"/>
      <c r="T227" s="160"/>
      <c r="U227" s="160"/>
      <c r="V227" s="139" t="s">
        <v>529</v>
      </c>
      <c r="W227" s="139" t="s">
        <v>530</v>
      </c>
      <c r="X227" s="139" t="s">
        <v>531</v>
      </c>
      <c r="Y227" s="520" t="s">
        <v>532</v>
      </c>
      <c r="Z227" s="520"/>
      <c r="AA227" s="520"/>
      <c r="AB227" s="520"/>
      <c r="AC227" s="520"/>
      <c r="AD227" s="520"/>
      <c r="AE227" s="520"/>
      <c r="AF227" s="124" t="s">
        <v>550</v>
      </c>
      <c r="AG227" s="123" t="s">
        <v>588</v>
      </c>
      <c r="AH227" s="161" t="s">
        <v>592</v>
      </c>
      <c r="AI227" s="154" t="s">
        <v>593</v>
      </c>
      <c r="AJ227" s="123" t="s">
        <v>551</v>
      </c>
      <c r="AK227" s="123" t="s">
        <v>591</v>
      </c>
      <c r="AL227" s="153">
        <v>43753</v>
      </c>
      <c r="AM227" s="128">
        <v>43830</v>
      </c>
    </row>
    <row r="228" spans="3:39" s="117" customFormat="1" ht="61.5" customHeight="1" x14ac:dyDescent="0.25">
      <c r="C228" s="170" t="s">
        <v>526</v>
      </c>
      <c r="D228" s="139" t="s">
        <v>527</v>
      </c>
      <c r="E228" s="160"/>
      <c r="F228" s="160"/>
      <c r="G228" s="160"/>
      <c r="H228" s="160"/>
      <c r="I228" s="160"/>
      <c r="J228" s="160"/>
      <c r="K228" s="123" t="s">
        <v>528</v>
      </c>
      <c r="L228" s="160"/>
      <c r="M228" s="160"/>
      <c r="N228" s="160"/>
      <c r="O228" s="160"/>
      <c r="P228" s="160"/>
      <c r="Q228" s="160"/>
      <c r="R228" s="160"/>
      <c r="S228" s="160"/>
      <c r="T228" s="160"/>
      <c r="U228" s="160"/>
      <c r="V228" s="139" t="s">
        <v>529</v>
      </c>
      <c r="W228" s="139" t="s">
        <v>530</v>
      </c>
      <c r="X228" s="139" t="s">
        <v>531</v>
      </c>
      <c r="Y228" s="520" t="s">
        <v>532</v>
      </c>
      <c r="Z228" s="520"/>
      <c r="AA228" s="520"/>
      <c r="AB228" s="520"/>
      <c r="AC228" s="520"/>
      <c r="AD228" s="520"/>
      <c r="AE228" s="520"/>
      <c r="AF228" s="124" t="s">
        <v>552</v>
      </c>
      <c r="AG228" s="123" t="s">
        <v>344</v>
      </c>
      <c r="AH228" s="160" t="s">
        <v>594</v>
      </c>
      <c r="AI228" s="161" t="s">
        <v>595</v>
      </c>
      <c r="AJ228" s="123" t="s">
        <v>553</v>
      </c>
      <c r="AK228" s="123" t="s">
        <v>596</v>
      </c>
      <c r="AL228" s="128">
        <v>43466</v>
      </c>
      <c r="AM228" s="128">
        <v>43830</v>
      </c>
    </row>
    <row r="229" spans="3:39" ht="60" customHeight="1" x14ac:dyDescent="0.25">
      <c r="C229" s="231" t="s">
        <v>526</v>
      </c>
      <c r="D229" s="232" t="s">
        <v>527</v>
      </c>
      <c r="E229" s="241"/>
      <c r="F229" s="241"/>
      <c r="G229" s="241"/>
      <c r="H229" s="241"/>
      <c r="I229" s="241" t="s">
        <v>528</v>
      </c>
      <c r="J229" s="241"/>
      <c r="K229" s="232"/>
      <c r="L229" s="241"/>
      <c r="M229" s="241"/>
      <c r="N229" s="241"/>
      <c r="O229" s="241"/>
      <c r="P229" s="241"/>
      <c r="Q229" s="241"/>
      <c r="R229" s="241"/>
      <c r="S229" s="241"/>
      <c r="T229" s="241"/>
      <c r="U229" s="241"/>
      <c r="V229" s="232" t="s">
        <v>529</v>
      </c>
      <c r="W229" s="232" t="s">
        <v>530</v>
      </c>
      <c r="X229" s="232" t="s">
        <v>531</v>
      </c>
      <c r="Y229" s="529" t="s">
        <v>532</v>
      </c>
      <c r="Z229" s="529"/>
      <c r="AA229" s="529"/>
      <c r="AB229" s="529"/>
      <c r="AC229" s="529"/>
      <c r="AD229" s="529"/>
      <c r="AE229" s="529"/>
      <c r="AF229" s="234" t="s">
        <v>269</v>
      </c>
      <c r="AG229" s="235" t="s">
        <v>597</v>
      </c>
      <c r="AH229" s="236" t="s">
        <v>598</v>
      </c>
      <c r="AI229" s="237" t="s">
        <v>599</v>
      </c>
      <c r="AJ229" s="238" t="s">
        <v>556</v>
      </c>
      <c r="AK229" s="239" t="s">
        <v>557</v>
      </c>
      <c r="AL229" s="240">
        <v>43344</v>
      </c>
      <c r="AM229" s="240">
        <v>43646</v>
      </c>
    </row>
    <row r="230" spans="3:39" s="117" customFormat="1" ht="62.25" customHeight="1" x14ac:dyDescent="0.25">
      <c r="C230" s="170" t="s">
        <v>526</v>
      </c>
      <c r="D230" s="139" t="s">
        <v>527</v>
      </c>
      <c r="E230" s="141"/>
      <c r="F230" s="141"/>
      <c r="G230" s="141"/>
      <c r="H230" s="141"/>
      <c r="I230" s="141"/>
      <c r="J230" s="141"/>
      <c r="K230" s="139" t="s">
        <v>528</v>
      </c>
      <c r="L230" s="141"/>
      <c r="M230" s="141"/>
      <c r="N230" s="141"/>
      <c r="O230" s="141"/>
      <c r="P230" s="141"/>
      <c r="Q230" s="141"/>
      <c r="R230" s="141"/>
      <c r="S230" s="141"/>
      <c r="T230" s="141"/>
      <c r="U230" s="141"/>
      <c r="V230" s="139" t="s">
        <v>529</v>
      </c>
      <c r="W230" s="139" t="s">
        <v>530</v>
      </c>
      <c r="X230" s="139" t="s">
        <v>531</v>
      </c>
      <c r="Y230" s="520" t="s">
        <v>532</v>
      </c>
      <c r="Z230" s="520"/>
      <c r="AA230" s="520"/>
      <c r="AB230" s="520"/>
      <c r="AC230" s="520"/>
      <c r="AD230" s="520"/>
      <c r="AE230" s="520"/>
      <c r="AF230" s="124" t="s">
        <v>563</v>
      </c>
      <c r="AG230" s="123" t="s">
        <v>600</v>
      </c>
      <c r="AH230" s="162" t="s">
        <v>601</v>
      </c>
      <c r="AI230" s="154" t="s">
        <v>602</v>
      </c>
      <c r="AJ230" s="123" t="s">
        <v>564</v>
      </c>
      <c r="AK230" s="123" t="s">
        <v>603</v>
      </c>
      <c r="AL230" s="128">
        <v>43739</v>
      </c>
      <c r="AM230" s="135">
        <v>43830</v>
      </c>
    </row>
    <row r="231" spans="3:39" s="117" customFormat="1" ht="117.75" customHeight="1" x14ac:dyDescent="0.25">
      <c r="C231" s="170" t="s">
        <v>526</v>
      </c>
      <c r="D231" s="139" t="s">
        <v>527</v>
      </c>
      <c r="E231" s="141"/>
      <c r="F231" s="141"/>
      <c r="G231" s="141"/>
      <c r="H231" s="141"/>
      <c r="I231" s="141"/>
      <c r="J231" s="141"/>
      <c r="K231" s="139" t="s">
        <v>528</v>
      </c>
      <c r="L231" s="141"/>
      <c r="M231" s="141"/>
      <c r="N231" s="141"/>
      <c r="O231" s="141"/>
      <c r="P231" s="141"/>
      <c r="Q231" s="141"/>
      <c r="R231" s="141"/>
      <c r="S231" s="141"/>
      <c r="T231" s="141"/>
      <c r="U231" s="141"/>
      <c r="V231" s="139" t="s">
        <v>529</v>
      </c>
      <c r="W231" s="139" t="s">
        <v>530</v>
      </c>
      <c r="X231" s="139" t="s">
        <v>531</v>
      </c>
      <c r="Y231" s="520" t="s">
        <v>532</v>
      </c>
      <c r="Z231" s="520"/>
      <c r="AA231" s="520"/>
      <c r="AB231" s="520"/>
      <c r="AC231" s="520"/>
      <c r="AD231" s="520"/>
      <c r="AE231" s="520"/>
      <c r="AF231" s="124" t="s">
        <v>568</v>
      </c>
      <c r="AG231" s="182" t="s">
        <v>600</v>
      </c>
      <c r="AH231" s="183" t="s">
        <v>604</v>
      </c>
      <c r="AI231" s="184" t="s">
        <v>605</v>
      </c>
      <c r="AJ231" s="182" t="s">
        <v>606</v>
      </c>
      <c r="AK231" s="181" t="s">
        <v>607</v>
      </c>
      <c r="AL231" s="203">
        <v>43467</v>
      </c>
      <c r="AM231" s="204">
        <v>43830</v>
      </c>
    </row>
    <row r="232" spans="3:39" s="117" customFormat="1" ht="57.75" customHeight="1" x14ac:dyDescent="0.25">
      <c r="C232" s="170" t="s">
        <v>526</v>
      </c>
      <c r="D232" s="139" t="s">
        <v>527</v>
      </c>
      <c r="E232" s="141"/>
      <c r="F232" s="141"/>
      <c r="G232" s="141"/>
      <c r="H232" s="141"/>
      <c r="I232" s="141"/>
      <c r="J232" s="141"/>
      <c r="K232" s="139" t="s">
        <v>528</v>
      </c>
      <c r="L232" s="141"/>
      <c r="M232" s="141"/>
      <c r="N232" s="141"/>
      <c r="O232" s="141"/>
      <c r="P232" s="141"/>
      <c r="Q232" s="141"/>
      <c r="R232" s="141"/>
      <c r="S232" s="141"/>
      <c r="T232" s="141"/>
      <c r="U232" s="141"/>
      <c r="V232" s="139" t="s">
        <v>529</v>
      </c>
      <c r="W232" s="139" t="s">
        <v>530</v>
      </c>
      <c r="X232" s="139" t="s">
        <v>531</v>
      </c>
      <c r="Y232" s="520" t="s">
        <v>608</v>
      </c>
      <c r="Z232" s="520"/>
      <c r="AA232" s="520"/>
      <c r="AB232" s="520"/>
      <c r="AC232" s="520"/>
      <c r="AD232" s="520"/>
      <c r="AE232" s="520"/>
      <c r="AF232" s="123" t="s">
        <v>574</v>
      </c>
      <c r="AG232" s="123" t="s">
        <v>609</v>
      </c>
      <c r="AH232" s="161" t="s">
        <v>610</v>
      </c>
      <c r="AI232" s="154" t="s">
        <v>611</v>
      </c>
      <c r="AJ232" s="123" t="s">
        <v>575</v>
      </c>
      <c r="AK232" s="123" t="s">
        <v>612</v>
      </c>
      <c r="AL232" s="128">
        <v>43739</v>
      </c>
      <c r="AM232" s="135">
        <v>43829</v>
      </c>
    </row>
    <row r="233" spans="3:39" s="117" customFormat="1" ht="57.75" customHeight="1" x14ac:dyDescent="0.25">
      <c r="C233" s="170" t="s">
        <v>526</v>
      </c>
      <c r="D233" s="139" t="s">
        <v>527</v>
      </c>
      <c r="E233" s="141"/>
      <c r="F233" s="141"/>
      <c r="G233" s="141"/>
      <c r="H233" s="141"/>
      <c r="I233" s="141"/>
      <c r="J233" s="141"/>
      <c r="K233" s="139" t="s">
        <v>528</v>
      </c>
      <c r="L233" s="141"/>
      <c r="M233" s="141"/>
      <c r="N233" s="141"/>
      <c r="O233" s="141"/>
      <c r="P233" s="141"/>
      <c r="Q233" s="141"/>
      <c r="R233" s="141"/>
      <c r="S233" s="141"/>
      <c r="T233" s="141"/>
      <c r="U233" s="141"/>
      <c r="V233" s="139" t="s">
        <v>529</v>
      </c>
      <c r="W233" s="139" t="s">
        <v>530</v>
      </c>
      <c r="X233" s="139" t="s">
        <v>531</v>
      </c>
      <c r="Y233" s="520" t="s">
        <v>613</v>
      </c>
      <c r="Z233" s="520"/>
      <c r="AA233" s="520"/>
      <c r="AB233" s="520"/>
      <c r="AC233" s="520"/>
      <c r="AD233" s="520"/>
      <c r="AE233" s="520"/>
      <c r="AF233" s="123" t="s">
        <v>574</v>
      </c>
      <c r="AG233" s="123" t="s">
        <v>614</v>
      </c>
      <c r="AH233" s="161" t="s">
        <v>615</v>
      </c>
      <c r="AI233" s="154" t="s">
        <v>616</v>
      </c>
      <c r="AJ233" s="123" t="s">
        <v>575</v>
      </c>
      <c r="AK233" s="123" t="s">
        <v>575</v>
      </c>
      <c r="AL233" s="128">
        <v>43556</v>
      </c>
      <c r="AM233" s="135">
        <v>43829</v>
      </c>
    </row>
    <row r="234" spans="3:39" s="117" customFormat="1" ht="57.75" customHeight="1" x14ac:dyDescent="0.25">
      <c r="C234" s="170" t="s">
        <v>526</v>
      </c>
      <c r="D234" s="139" t="s">
        <v>527</v>
      </c>
      <c r="E234" s="141"/>
      <c r="F234" s="141"/>
      <c r="G234" s="141"/>
      <c r="H234" s="141"/>
      <c r="I234" s="141"/>
      <c r="J234" s="141"/>
      <c r="K234" s="139" t="s">
        <v>528</v>
      </c>
      <c r="L234" s="141"/>
      <c r="M234" s="141"/>
      <c r="N234" s="141"/>
      <c r="O234" s="141"/>
      <c r="P234" s="141"/>
      <c r="Q234" s="141"/>
      <c r="R234" s="141"/>
      <c r="S234" s="141"/>
      <c r="T234" s="141"/>
      <c r="U234" s="141"/>
      <c r="V234" s="139" t="s">
        <v>529</v>
      </c>
      <c r="W234" s="139" t="s">
        <v>530</v>
      </c>
      <c r="X234" s="139" t="s">
        <v>531</v>
      </c>
      <c r="Y234" s="520" t="s">
        <v>613</v>
      </c>
      <c r="Z234" s="520"/>
      <c r="AA234" s="520"/>
      <c r="AB234" s="520"/>
      <c r="AC234" s="520"/>
      <c r="AD234" s="520"/>
      <c r="AE234" s="520"/>
      <c r="AF234" s="124" t="s">
        <v>576</v>
      </c>
      <c r="AG234" s="123" t="s">
        <v>617</v>
      </c>
      <c r="AH234" s="160" t="s">
        <v>618</v>
      </c>
      <c r="AI234" s="161" t="s">
        <v>619</v>
      </c>
      <c r="AJ234" s="123" t="s">
        <v>577</v>
      </c>
      <c r="AK234" s="123" t="s">
        <v>578</v>
      </c>
      <c r="AL234" s="128">
        <v>43467</v>
      </c>
      <c r="AM234" s="128">
        <v>43646</v>
      </c>
    </row>
    <row r="235" spans="3:39" s="117" customFormat="1" ht="51" customHeight="1" x14ac:dyDescent="0.25">
      <c r="C235" s="125" t="s">
        <v>526</v>
      </c>
      <c r="D235" s="123" t="s">
        <v>527</v>
      </c>
      <c r="E235" s="123"/>
      <c r="F235" s="123"/>
      <c r="G235" s="123"/>
      <c r="H235" s="123"/>
      <c r="I235" s="123"/>
      <c r="J235" s="123"/>
      <c r="K235" s="123"/>
      <c r="L235" s="123"/>
      <c r="M235" s="123" t="s">
        <v>528</v>
      </c>
      <c r="N235" s="123"/>
      <c r="O235" s="123"/>
      <c r="P235" s="123"/>
      <c r="Q235" s="123"/>
      <c r="R235" s="123"/>
      <c r="S235" s="123"/>
      <c r="T235" s="123"/>
      <c r="U235" s="123"/>
      <c r="V235" s="139" t="s">
        <v>529</v>
      </c>
      <c r="W235" s="139" t="s">
        <v>530</v>
      </c>
      <c r="X235" s="145" t="s">
        <v>620</v>
      </c>
      <c r="Y235" s="521" t="s">
        <v>621</v>
      </c>
      <c r="Z235" s="521"/>
      <c r="AA235" s="521"/>
      <c r="AB235" s="521"/>
      <c r="AC235" s="521"/>
      <c r="AD235" s="521"/>
      <c r="AE235" s="142" t="s">
        <v>622</v>
      </c>
      <c r="AF235" s="124" t="s">
        <v>533</v>
      </c>
      <c r="AG235" s="124" t="s">
        <v>623</v>
      </c>
      <c r="AH235" s="210" t="s">
        <v>624</v>
      </c>
      <c r="AI235" s="210" t="s">
        <v>344</v>
      </c>
      <c r="AJ235" s="124" t="s">
        <v>344</v>
      </c>
      <c r="AK235" s="123" t="s">
        <v>625</v>
      </c>
      <c r="AL235" s="124" t="s">
        <v>344</v>
      </c>
      <c r="AM235" s="128">
        <v>43830</v>
      </c>
    </row>
    <row r="236" spans="3:39" s="117" customFormat="1" ht="76.5" x14ac:dyDescent="0.25">
      <c r="C236" s="125" t="s">
        <v>526</v>
      </c>
      <c r="D236" s="123" t="s">
        <v>527</v>
      </c>
      <c r="E236" s="123"/>
      <c r="F236" s="123"/>
      <c r="G236" s="123"/>
      <c r="H236" s="123"/>
      <c r="I236" s="123"/>
      <c r="J236" s="123"/>
      <c r="K236" s="123"/>
      <c r="L236" s="123"/>
      <c r="M236" s="123" t="s">
        <v>528</v>
      </c>
      <c r="N236" s="123"/>
      <c r="O236" s="123"/>
      <c r="P236" s="123"/>
      <c r="Q236" s="123"/>
      <c r="R236" s="123"/>
      <c r="S236" s="123"/>
      <c r="T236" s="123"/>
      <c r="U236" s="123"/>
      <c r="V236" s="139" t="s">
        <v>529</v>
      </c>
      <c r="W236" s="139" t="s">
        <v>530</v>
      </c>
      <c r="X236" s="142" t="s">
        <v>344</v>
      </c>
      <c r="Y236" s="142" t="s">
        <v>344</v>
      </c>
      <c r="Z236" s="142" t="s">
        <v>344</v>
      </c>
      <c r="AA236" s="142" t="s">
        <v>344</v>
      </c>
      <c r="AB236" s="142" t="s">
        <v>344</v>
      </c>
      <c r="AC236" s="142" t="s">
        <v>344</v>
      </c>
      <c r="AD236" s="142" t="s">
        <v>344</v>
      </c>
      <c r="AE236" s="142" t="s">
        <v>344</v>
      </c>
      <c r="AF236" s="124" t="s">
        <v>554</v>
      </c>
      <c r="AG236" s="139" t="s">
        <v>626</v>
      </c>
      <c r="AH236" s="162" t="s">
        <v>627</v>
      </c>
      <c r="AI236" s="155" t="s">
        <v>628</v>
      </c>
      <c r="AJ236" s="119"/>
      <c r="AK236" s="119"/>
      <c r="AL236" s="126" t="s">
        <v>629</v>
      </c>
      <c r="AM236" s="180" t="s">
        <v>630</v>
      </c>
    </row>
    <row r="237" spans="3:39" ht="54" customHeight="1" x14ac:dyDescent="0.25">
      <c r="C237" s="242" t="s">
        <v>526</v>
      </c>
      <c r="D237" s="238" t="s">
        <v>527</v>
      </c>
      <c r="E237" s="238"/>
      <c r="F237" s="238"/>
      <c r="G237" s="238"/>
      <c r="H237" s="238"/>
      <c r="I237" s="238"/>
      <c r="J237" s="238"/>
      <c r="K237" s="238"/>
      <c r="L237" s="238"/>
      <c r="M237" s="238" t="s">
        <v>528</v>
      </c>
      <c r="N237" s="238"/>
      <c r="O237" s="238"/>
      <c r="P237" s="238"/>
      <c r="Q237" s="238"/>
      <c r="R237" s="238"/>
      <c r="S237" s="238"/>
      <c r="T237" s="238"/>
      <c r="U237" s="238"/>
      <c r="V237" s="232" t="s">
        <v>529</v>
      </c>
      <c r="W237" s="232" t="s">
        <v>530</v>
      </c>
      <c r="X237" s="243" t="s">
        <v>344</v>
      </c>
      <c r="Y237" s="243" t="s">
        <v>344</v>
      </c>
      <c r="Z237" s="243" t="s">
        <v>344</v>
      </c>
      <c r="AA237" s="243" t="s">
        <v>344</v>
      </c>
      <c r="AB237" s="243" t="s">
        <v>344</v>
      </c>
      <c r="AC237" s="243" t="s">
        <v>344</v>
      </c>
      <c r="AD237" s="243" t="s">
        <v>344</v>
      </c>
      <c r="AE237" s="243" t="s">
        <v>344</v>
      </c>
      <c r="AF237" s="238" t="s">
        <v>269</v>
      </c>
      <c r="AG237" s="238" t="s">
        <v>123</v>
      </c>
      <c r="AH237" s="236" t="s">
        <v>631</v>
      </c>
      <c r="AI237" s="237" t="s">
        <v>632</v>
      </c>
      <c r="AJ237" s="238" t="s">
        <v>556</v>
      </c>
      <c r="AK237" s="239" t="s">
        <v>557</v>
      </c>
      <c r="AL237" s="244">
        <v>43467</v>
      </c>
      <c r="AM237" s="240">
        <v>43646</v>
      </c>
    </row>
    <row r="238" spans="3:39" s="117" customFormat="1" ht="51" x14ac:dyDescent="0.25">
      <c r="C238" s="125" t="s">
        <v>526</v>
      </c>
      <c r="D238" s="123" t="s">
        <v>527</v>
      </c>
      <c r="E238" s="123"/>
      <c r="F238" s="123"/>
      <c r="G238" s="123"/>
      <c r="H238" s="123"/>
      <c r="I238" s="123"/>
      <c r="J238" s="123"/>
      <c r="K238" s="123"/>
      <c r="L238" s="123"/>
      <c r="M238" s="123" t="s">
        <v>528</v>
      </c>
      <c r="N238" s="123"/>
      <c r="O238" s="123"/>
      <c r="P238" s="123"/>
      <c r="Q238" s="123"/>
      <c r="R238" s="123"/>
      <c r="S238" s="123"/>
      <c r="T238" s="123"/>
      <c r="U238" s="123"/>
      <c r="V238" s="139" t="s">
        <v>529</v>
      </c>
      <c r="W238" s="139" t="s">
        <v>530</v>
      </c>
      <c r="X238" s="142" t="s">
        <v>344</v>
      </c>
      <c r="Y238" s="142" t="s">
        <v>344</v>
      </c>
      <c r="Z238" s="142" t="s">
        <v>344</v>
      </c>
      <c r="AA238" s="142" t="s">
        <v>344</v>
      </c>
      <c r="AB238" s="142" t="s">
        <v>344</v>
      </c>
      <c r="AC238" s="142" t="s">
        <v>344</v>
      </c>
      <c r="AD238" s="142" t="s">
        <v>344</v>
      </c>
      <c r="AE238" s="142" t="s">
        <v>344</v>
      </c>
      <c r="AF238" s="181" t="s">
        <v>570</v>
      </c>
      <c r="AG238" s="182" t="s">
        <v>633</v>
      </c>
      <c r="AH238" s="183" t="s">
        <v>634</v>
      </c>
      <c r="AI238" s="184" t="s">
        <v>635</v>
      </c>
      <c r="AJ238" s="123" t="s">
        <v>571</v>
      </c>
      <c r="AK238" s="123" t="s">
        <v>571</v>
      </c>
      <c r="AL238" s="128">
        <v>43617</v>
      </c>
      <c r="AM238" s="135">
        <v>43830</v>
      </c>
    </row>
    <row r="239" spans="3:39" s="117" customFormat="1" ht="51" x14ac:dyDescent="0.25">
      <c r="C239" s="125" t="s">
        <v>526</v>
      </c>
      <c r="D239" s="123" t="s">
        <v>527</v>
      </c>
      <c r="E239" s="123"/>
      <c r="F239" s="123"/>
      <c r="G239" s="123"/>
      <c r="H239" s="123"/>
      <c r="I239" s="123"/>
      <c r="J239" s="123"/>
      <c r="K239" s="123"/>
      <c r="L239" s="123"/>
      <c r="M239" s="123" t="s">
        <v>528</v>
      </c>
      <c r="N239" s="123"/>
      <c r="O239" s="123"/>
      <c r="P239" s="123"/>
      <c r="Q239" s="123"/>
      <c r="R239" s="123"/>
      <c r="S239" s="123"/>
      <c r="T239" s="123"/>
      <c r="U239" s="123"/>
      <c r="V239" s="139" t="s">
        <v>529</v>
      </c>
      <c r="W239" s="139" t="s">
        <v>530</v>
      </c>
      <c r="X239" s="142" t="s">
        <v>344</v>
      </c>
      <c r="Y239" s="142" t="s">
        <v>344</v>
      </c>
      <c r="Z239" s="142" t="s">
        <v>344</v>
      </c>
      <c r="AA239" s="142" t="s">
        <v>344</v>
      </c>
      <c r="AB239" s="142" t="s">
        <v>344</v>
      </c>
      <c r="AC239" s="142" t="s">
        <v>344</v>
      </c>
      <c r="AD239" s="142" t="s">
        <v>344</v>
      </c>
      <c r="AE239" s="142" t="s">
        <v>344</v>
      </c>
      <c r="AF239" s="123" t="s">
        <v>574</v>
      </c>
      <c r="AG239" s="123" t="s">
        <v>636</v>
      </c>
      <c r="AH239" s="161" t="s">
        <v>637</v>
      </c>
      <c r="AI239" s="154" t="s">
        <v>638</v>
      </c>
      <c r="AJ239" s="123" t="s">
        <v>575</v>
      </c>
      <c r="AK239" s="128" t="s">
        <v>639</v>
      </c>
      <c r="AL239" s="128">
        <v>43647</v>
      </c>
      <c r="AM239" s="135">
        <v>43829</v>
      </c>
    </row>
    <row r="240" spans="3:39" s="117" customFormat="1" ht="51" x14ac:dyDescent="0.25">
      <c r="C240" s="125" t="s">
        <v>526</v>
      </c>
      <c r="D240" s="123" t="s">
        <v>527</v>
      </c>
      <c r="E240" s="123"/>
      <c r="F240" s="123"/>
      <c r="G240" s="123"/>
      <c r="H240" s="123"/>
      <c r="I240" s="123"/>
      <c r="J240" s="123"/>
      <c r="K240" s="123"/>
      <c r="L240" s="123"/>
      <c r="M240" s="123" t="s">
        <v>528</v>
      </c>
      <c r="N240" s="123"/>
      <c r="O240" s="123"/>
      <c r="P240" s="123"/>
      <c r="Q240" s="123"/>
      <c r="R240" s="123"/>
      <c r="S240" s="123"/>
      <c r="T240" s="123"/>
      <c r="U240" s="123"/>
      <c r="V240" s="139" t="s">
        <v>529</v>
      </c>
      <c r="W240" s="139" t="s">
        <v>530</v>
      </c>
      <c r="X240" s="142" t="s">
        <v>344</v>
      </c>
      <c r="Y240" s="142" t="s">
        <v>344</v>
      </c>
      <c r="Z240" s="142" t="s">
        <v>344</v>
      </c>
      <c r="AA240" s="142" t="s">
        <v>344</v>
      </c>
      <c r="AB240" s="142" t="s">
        <v>344</v>
      </c>
      <c r="AC240" s="142" t="s">
        <v>344</v>
      </c>
      <c r="AD240" s="142" t="s">
        <v>344</v>
      </c>
      <c r="AE240" s="142" t="s">
        <v>344</v>
      </c>
      <c r="AF240" s="123" t="s">
        <v>574</v>
      </c>
      <c r="AG240" s="123" t="s">
        <v>640</v>
      </c>
      <c r="AH240" s="161" t="s">
        <v>641</v>
      </c>
      <c r="AI240" s="154" t="s">
        <v>642</v>
      </c>
      <c r="AJ240" s="123" t="s">
        <v>575</v>
      </c>
      <c r="AK240" s="123" t="s">
        <v>643</v>
      </c>
      <c r="AL240" s="128">
        <v>43556</v>
      </c>
      <c r="AM240" s="135">
        <v>43829</v>
      </c>
    </row>
    <row r="241" spans="3:39" s="117" customFormat="1" ht="60" customHeight="1" x14ac:dyDescent="0.25">
      <c r="C241" s="125" t="s">
        <v>526</v>
      </c>
      <c r="D241" s="123" t="s">
        <v>527</v>
      </c>
      <c r="E241" s="123"/>
      <c r="F241" s="123"/>
      <c r="G241" s="123"/>
      <c r="H241" s="123"/>
      <c r="I241" s="123"/>
      <c r="J241" s="123"/>
      <c r="K241" s="123"/>
      <c r="L241" s="123"/>
      <c r="M241" s="123" t="s">
        <v>528</v>
      </c>
      <c r="N241" s="123"/>
      <c r="O241" s="123"/>
      <c r="P241" s="123"/>
      <c r="Q241" s="123"/>
      <c r="R241" s="123"/>
      <c r="S241" s="123"/>
      <c r="T241" s="123"/>
      <c r="U241" s="123"/>
      <c r="V241" s="139" t="s">
        <v>529</v>
      </c>
      <c r="W241" s="139" t="s">
        <v>530</v>
      </c>
      <c r="X241" s="142" t="s">
        <v>344</v>
      </c>
      <c r="Y241" s="142" t="s">
        <v>344</v>
      </c>
      <c r="Z241" s="142" t="s">
        <v>344</v>
      </c>
      <c r="AA241" s="142" t="s">
        <v>344</v>
      </c>
      <c r="AB241" s="142" t="s">
        <v>344</v>
      </c>
      <c r="AC241" s="142" t="s">
        <v>344</v>
      </c>
      <c r="AD241" s="142" t="s">
        <v>344</v>
      </c>
      <c r="AE241" s="142" t="s">
        <v>344</v>
      </c>
      <c r="AF241" s="124" t="s">
        <v>576</v>
      </c>
      <c r="AG241" s="124" t="s">
        <v>644</v>
      </c>
      <c r="AH241" s="160" t="s">
        <v>645</v>
      </c>
      <c r="AI241" s="161" t="s">
        <v>646</v>
      </c>
      <c r="AJ241" s="123" t="s">
        <v>577</v>
      </c>
      <c r="AK241" s="123" t="s">
        <v>578</v>
      </c>
      <c r="AL241" s="128">
        <v>43497</v>
      </c>
      <c r="AM241" s="128">
        <v>43799</v>
      </c>
    </row>
    <row r="242" spans="3:39" s="117" customFormat="1" ht="56.25" customHeight="1" x14ac:dyDescent="0.25">
      <c r="C242" s="125" t="s">
        <v>526</v>
      </c>
      <c r="D242" s="123" t="s">
        <v>527</v>
      </c>
      <c r="E242" s="123"/>
      <c r="F242" s="123"/>
      <c r="G242" s="123"/>
      <c r="H242" s="123"/>
      <c r="I242" s="123"/>
      <c r="J242" s="123"/>
      <c r="K242" s="123"/>
      <c r="L242" s="123" t="s">
        <v>528</v>
      </c>
      <c r="M242" s="123"/>
      <c r="N242" s="123"/>
      <c r="O242" s="123"/>
      <c r="P242" s="123"/>
      <c r="Q242" s="123"/>
      <c r="R242" s="123"/>
      <c r="S242" s="123"/>
      <c r="T242" s="123"/>
      <c r="U242" s="123"/>
      <c r="V242" s="139" t="s">
        <v>529</v>
      </c>
      <c r="W242" s="139" t="s">
        <v>530</v>
      </c>
      <c r="X242" s="145" t="s">
        <v>647</v>
      </c>
      <c r="Y242" s="123"/>
      <c r="Z242" s="146" t="s">
        <v>648</v>
      </c>
      <c r="AA242" s="143">
        <v>1</v>
      </c>
      <c r="AB242" s="143">
        <v>1</v>
      </c>
      <c r="AC242" s="143">
        <v>1</v>
      </c>
      <c r="AD242" s="143">
        <v>1</v>
      </c>
      <c r="AE242" s="143">
        <v>1</v>
      </c>
      <c r="AF242" s="130" t="s">
        <v>542</v>
      </c>
      <c r="AG242" s="130" t="s">
        <v>623</v>
      </c>
      <c r="AH242" s="206" t="s">
        <v>649</v>
      </c>
      <c r="AI242" s="172" t="s">
        <v>344</v>
      </c>
      <c r="AJ242" s="130" t="s">
        <v>344</v>
      </c>
      <c r="AK242" s="132"/>
      <c r="AL242" s="130" t="s">
        <v>344</v>
      </c>
      <c r="AM242" s="121">
        <v>43830</v>
      </c>
    </row>
    <row r="243" spans="3:39" s="117" customFormat="1" ht="54.75" customHeight="1" x14ac:dyDescent="0.25">
      <c r="C243" s="125" t="s">
        <v>526</v>
      </c>
      <c r="D243" s="123" t="s">
        <v>527</v>
      </c>
      <c r="E243" s="123"/>
      <c r="F243" s="123"/>
      <c r="G243" s="123"/>
      <c r="H243" s="123"/>
      <c r="I243" s="123"/>
      <c r="J243" s="123"/>
      <c r="K243" s="123"/>
      <c r="L243" s="123" t="s">
        <v>528</v>
      </c>
      <c r="M243" s="123"/>
      <c r="N243" s="123"/>
      <c r="O243" s="123"/>
      <c r="P243" s="123"/>
      <c r="Q243" s="123"/>
      <c r="R243" s="123"/>
      <c r="S243" s="123"/>
      <c r="T243" s="123"/>
      <c r="U243" s="123"/>
      <c r="V243" s="139" t="s">
        <v>529</v>
      </c>
      <c r="W243" s="139" t="s">
        <v>530</v>
      </c>
      <c r="X243" s="145" t="s">
        <v>647</v>
      </c>
      <c r="Y243" s="123"/>
      <c r="Z243" s="146" t="s">
        <v>648</v>
      </c>
      <c r="AA243" s="143">
        <v>1</v>
      </c>
      <c r="AB243" s="143">
        <v>1</v>
      </c>
      <c r="AC243" s="143">
        <v>1</v>
      </c>
      <c r="AD243" s="143">
        <v>1</v>
      </c>
      <c r="AE243" s="143">
        <v>1</v>
      </c>
      <c r="AF243" s="130" t="s">
        <v>546</v>
      </c>
      <c r="AG243" s="130" t="s">
        <v>623</v>
      </c>
      <c r="AH243" s="206" t="s">
        <v>649</v>
      </c>
      <c r="AI243" s="172" t="s">
        <v>344</v>
      </c>
      <c r="AJ243" s="130" t="s">
        <v>344</v>
      </c>
      <c r="AK243" s="132"/>
      <c r="AL243" s="130" t="s">
        <v>344</v>
      </c>
      <c r="AM243" s="121">
        <v>43830</v>
      </c>
    </row>
    <row r="244" spans="3:39" s="117" customFormat="1" ht="51" x14ac:dyDescent="0.25">
      <c r="C244" s="125" t="s">
        <v>526</v>
      </c>
      <c r="D244" s="123" t="s">
        <v>527</v>
      </c>
      <c r="E244" s="123"/>
      <c r="F244" s="123"/>
      <c r="G244" s="123"/>
      <c r="H244" s="123"/>
      <c r="I244" s="123"/>
      <c r="J244" s="123"/>
      <c r="K244" s="123"/>
      <c r="L244" s="123" t="s">
        <v>528</v>
      </c>
      <c r="M244" s="123"/>
      <c r="N244" s="123"/>
      <c r="O244" s="123"/>
      <c r="P244" s="123"/>
      <c r="Q244" s="123"/>
      <c r="R244" s="123"/>
      <c r="S244" s="123"/>
      <c r="T244" s="123"/>
      <c r="U244" s="123"/>
      <c r="V244" s="139" t="s">
        <v>529</v>
      </c>
      <c r="W244" s="139" t="s">
        <v>530</v>
      </c>
      <c r="X244" s="145" t="s">
        <v>647</v>
      </c>
      <c r="Y244" s="123"/>
      <c r="Z244" s="146" t="s">
        <v>648</v>
      </c>
      <c r="AA244" s="143">
        <v>1</v>
      </c>
      <c r="AB244" s="143">
        <v>1</v>
      </c>
      <c r="AC244" s="143">
        <v>1</v>
      </c>
      <c r="AD244" s="143">
        <v>1</v>
      </c>
      <c r="AE244" s="143">
        <v>1</v>
      </c>
      <c r="AF244" s="130" t="s">
        <v>548</v>
      </c>
      <c r="AG244" s="130" t="s">
        <v>623</v>
      </c>
      <c r="AH244" s="206" t="s">
        <v>649</v>
      </c>
      <c r="AI244" s="172" t="s">
        <v>344</v>
      </c>
      <c r="AJ244" s="130" t="s">
        <v>344</v>
      </c>
      <c r="AK244" s="132"/>
      <c r="AL244" s="130" t="s">
        <v>344</v>
      </c>
      <c r="AM244" s="121">
        <v>43830</v>
      </c>
    </row>
    <row r="245" spans="3:39" s="117" customFormat="1" ht="55.5" customHeight="1" x14ac:dyDescent="0.25">
      <c r="C245" s="125" t="s">
        <v>526</v>
      </c>
      <c r="D245" s="123" t="s">
        <v>527</v>
      </c>
      <c r="E245" s="123"/>
      <c r="F245" s="123"/>
      <c r="G245" s="123"/>
      <c r="H245" s="123"/>
      <c r="I245" s="123"/>
      <c r="J245" s="123"/>
      <c r="K245" s="123"/>
      <c r="L245" s="123" t="s">
        <v>528</v>
      </c>
      <c r="M245" s="123"/>
      <c r="N245" s="123"/>
      <c r="O245" s="123"/>
      <c r="P245" s="123"/>
      <c r="Q245" s="123"/>
      <c r="R245" s="123"/>
      <c r="S245" s="123"/>
      <c r="T245" s="123"/>
      <c r="U245" s="123"/>
      <c r="V245" s="139" t="s">
        <v>529</v>
      </c>
      <c r="W245" s="139" t="s">
        <v>530</v>
      </c>
      <c r="X245" s="145" t="s">
        <v>647</v>
      </c>
      <c r="Y245" s="123"/>
      <c r="Z245" s="146" t="s">
        <v>648</v>
      </c>
      <c r="AA245" s="143">
        <v>1</v>
      </c>
      <c r="AB245" s="143">
        <v>1</v>
      </c>
      <c r="AC245" s="143">
        <v>1</v>
      </c>
      <c r="AD245" s="143">
        <v>1</v>
      </c>
      <c r="AE245" s="143">
        <v>1</v>
      </c>
      <c r="AF245" s="122" t="s">
        <v>550</v>
      </c>
      <c r="AG245" s="130" t="s">
        <v>623</v>
      </c>
      <c r="AH245" s="206" t="s">
        <v>649</v>
      </c>
      <c r="AI245" s="172" t="s">
        <v>344</v>
      </c>
      <c r="AJ245" s="130" t="s">
        <v>344</v>
      </c>
      <c r="AK245" s="132"/>
      <c r="AL245" s="130" t="s">
        <v>344</v>
      </c>
      <c r="AM245" s="121">
        <v>43830</v>
      </c>
    </row>
    <row r="246" spans="3:39" s="117" customFormat="1" ht="56.25" customHeight="1" x14ac:dyDescent="0.25">
      <c r="C246" s="125" t="s">
        <v>526</v>
      </c>
      <c r="D246" s="123" t="s">
        <v>527</v>
      </c>
      <c r="E246" s="123"/>
      <c r="F246" s="123"/>
      <c r="G246" s="123"/>
      <c r="H246" s="123"/>
      <c r="I246" s="123"/>
      <c r="J246" s="123"/>
      <c r="K246" s="123"/>
      <c r="L246" s="123" t="s">
        <v>528</v>
      </c>
      <c r="M246" s="123"/>
      <c r="N246" s="123"/>
      <c r="O246" s="123"/>
      <c r="P246" s="123"/>
      <c r="Q246" s="123"/>
      <c r="R246" s="123"/>
      <c r="S246" s="123"/>
      <c r="T246" s="123"/>
      <c r="U246" s="123"/>
      <c r="V246" s="139" t="s">
        <v>529</v>
      </c>
      <c r="W246" s="139" t="s">
        <v>530</v>
      </c>
      <c r="X246" s="145" t="s">
        <v>647</v>
      </c>
      <c r="Y246" s="123"/>
      <c r="Z246" s="146" t="s">
        <v>648</v>
      </c>
      <c r="AA246" s="143">
        <v>1</v>
      </c>
      <c r="AB246" s="143">
        <v>1</v>
      </c>
      <c r="AC246" s="143">
        <v>1</v>
      </c>
      <c r="AD246" s="143">
        <v>1</v>
      </c>
      <c r="AE246" s="143">
        <v>1</v>
      </c>
      <c r="AF246" s="130" t="s">
        <v>552</v>
      </c>
      <c r="AG246" s="130" t="s">
        <v>623</v>
      </c>
      <c r="AH246" s="206" t="s">
        <v>649</v>
      </c>
      <c r="AI246" s="172" t="s">
        <v>344</v>
      </c>
      <c r="AJ246" s="130" t="s">
        <v>344</v>
      </c>
      <c r="AK246" s="132"/>
      <c r="AL246" s="130" t="s">
        <v>344</v>
      </c>
      <c r="AM246" s="121">
        <v>43830</v>
      </c>
    </row>
    <row r="247" spans="3:39" s="117" customFormat="1" ht="51" x14ac:dyDescent="0.25">
      <c r="C247" s="125" t="s">
        <v>526</v>
      </c>
      <c r="D247" s="123" t="s">
        <v>527</v>
      </c>
      <c r="E247" s="123"/>
      <c r="F247" s="123"/>
      <c r="G247" s="123"/>
      <c r="H247" s="123"/>
      <c r="I247" s="123"/>
      <c r="J247" s="123"/>
      <c r="K247" s="123"/>
      <c r="L247" s="123" t="s">
        <v>528</v>
      </c>
      <c r="M247" s="123"/>
      <c r="N247" s="123"/>
      <c r="O247" s="123"/>
      <c r="P247" s="123"/>
      <c r="Q247" s="123"/>
      <c r="R247" s="123"/>
      <c r="S247" s="123"/>
      <c r="T247" s="123"/>
      <c r="U247" s="123"/>
      <c r="V247" s="139" t="s">
        <v>529</v>
      </c>
      <c r="W247" s="139" t="s">
        <v>530</v>
      </c>
      <c r="X247" s="145" t="s">
        <v>647</v>
      </c>
      <c r="Y247" s="123"/>
      <c r="Z247" s="146" t="s">
        <v>648</v>
      </c>
      <c r="AA247" s="143">
        <v>1</v>
      </c>
      <c r="AB247" s="143">
        <v>1</v>
      </c>
      <c r="AC247" s="143">
        <v>1</v>
      </c>
      <c r="AD247" s="143">
        <v>1</v>
      </c>
      <c r="AE247" s="143">
        <v>1</v>
      </c>
      <c r="AF247" s="130" t="s">
        <v>554</v>
      </c>
      <c r="AG247" s="130" t="s">
        <v>623</v>
      </c>
      <c r="AH247" s="206" t="s">
        <v>649</v>
      </c>
      <c r="AI247" s="172" t="s">
        <v>344</v>
      </c>
      <c r="AJ247" s="130" t="s">
        <v>344</v>
      </c>
      <c r="AK247" s="132"/>
      <c r="AL247" s="130" t="s">
        <v>344</v>
      </c>
      <c r="AM247" s="121">
        <v>43830</v>
      </c>
    </row>
    <row r="248" spans="3:39" ht="51" x14ac:dyDescent="0.25">
      <c r="C248" s="242" t="s">
        <v>526</v>
      </c>
      <c r="D248" s="238" t="s">
        <v>527</v>
      </c>
      <c r="E248" s="238"/>
      <c r="F248" s="238"/>
      <c r="G248" s="238"/>
      <c r="H248" s="238"/>
      <c r="I248" s="238"/>
      <c r="J248" s="238"/>
      <c r="K248" s="238"/>
      <c r="L248" s="238" t="s">
        <v>528</v>
      </c>
      <c r="M248" s="238"/>
      <c r="N248" s="238"/>
      <c r="O248" s="238"/>
      <c r="P248" s="238"/>
      <c r="Q248" s="238"/>
      <c r="R248" s="238"/>
      <c r="S248" s="238"/>
      <c r="T248" s="238"/>
      <c r="U248" s="238"/>
      <c r="V248" s="232" t="s">
        <v>529</v>
      </c>
      <c r="W248" s="232" t="s">
        <v>530</v>
      </c>
      <c r="X248" s="245" t="s">
        <v>647</v>
      </c>
      <c r="Y248" s="238"/>
      <c r="Z248" s="246" t="s">
        <v>648</v>
      </c>
      <c r="AA248" s="247">
        <v>1</v>
      </c>
      <c r="AB248" s="247">
        <v>1</v>
      </c>
      <c r="AC248" s="247">
        <v>1</v>
      </c>
      <c r="AD248" s="247">
        <v>1</v>
      </c>
      <c r="AE248" s="247">
        <v>1</v>
      </c>
      <c r="AF248" s="238" t="s">
        <v>269</v>
      </c>
      <c r="AG248" s="238" t="s">
        <v>623</v>
      </c>
      <c r="AH248" s="236" t="s">
        <v>649</v>
      </c>
      <c r="AI248" s="237" t="s">
        <v>344</v>
      </c>
      <c r="AJ248" s="238" t="s">
        <v>344</v>
      </c>
      <c r="AK248" s="239" t="s">
        <v>557</v>
      </c>
      <c r="AL248" s="240" t="s">
        <v>344</v>
      </c>
      <c r="AM248" s="240">
        <v>43830</v>
      </c>
    </row>
    <row r="249" spans="3:39" s="117" customFormat="1" ht="51" x14ac:dyDescent="0.25">
      <c r="C249" s="125" t="s">
        <v>526</v>
      </c>
      <c r="D249" s="123" t="s">
        <v>527</v>
      </c>
      <c r="E249" s="123"/>
      <c r="F249" s="123"/>
      <c r="G249" s="123"/>
      <c r="H249" s="123"/>
      <c r="I249" s="123"/>
      <c r="J249" s="123"/>
      <c r="K249" s="123"/>
      <c r="L249" s="123" t="s">
        <v>528</v>
      </c>
      <c r="M249" s="123"/>
      <c r="N249" s="123"/>
      <c r="O249" s="123"/>
      <c r="P249" s="123"/>
      <c r="Q249" s="123"/>
      <c r="R249" s="123"/>
      <c r="S249" s="123"/>
      <c r="T249" s="123"/>
      <c r="U249" s="123"/>
      <c r="V249" s="139" t="s">
        <v>529</v>
      </c>
      <c r="W249" s="139" t="s">
        <v>530</v>
      </c>
      <c r="X249" s="145" t="s">
        <v>647</v>
      </c>
      <c r="Y249" s="123"/>
      <c r="Z249" s="146" t="s">
        <v>648</v>
      </c>
      <c r="AA249" s="143">
        <v>1</v>
      </c>
      <c r="AB249" s="143">
        <v>1</v>
      </c>
      <c r="AC249" s="143">
        <v>1</v>
      </c>
      <c r="AD249" s="143">
        <v>1</v>
      </c>
      <c r="AE249" s="143">
        <v>1</v>
      </c>
      <c r="AF249" s="130" t="s">
        <v>558</v>
      </c>
      <c r="AG249" s="130" t="s">
        <v>623</v>
      </c>
      <c r="AH249" s="206" t="s">
        <v>649</v>
      </c>
      <c r="AI249" s="172" t="s">
        <v>344</v>
      </c>
      <c r="AJ249" s="130" t="s">
        <v>344</v>
      </c>
      <c r="AK249" s="132"/>
      <c r="AL249" s="130" t="s">
        <v>344</v>
      </c>
      <c r="AM249" s="121">
        <v>43830</v>
      </c>
    </row>
    <row r="250" spans="3:39" s="117" customFormat="1" ht="51" x14ac:dyDescent="0.25">
      <c r="C250" s="125" t="s">
        <v>526</v>
      </c>
      <c r="D250" s="123" t="s">
        <v>527</v>
      </c>
      <c r="E250" s="123"/>
      <c r="F250" s="123"/>
      <c r="G250" s="123"/>
      <c r="H250" s="123"/>
      <c r="I250" s="123"/>
      <c r="J250" s="123"/>
      <c r="K250" s="123"/>
      <c r="L250" s="123" t="s">
        <v>528</v>
      </c>
      <c r="M250" s="123"/>
      <c r="N250" s="123"/>
      <c r="O250" s="123"/>
      <c r="P250" s="123"/>
      <c r="Q250" s="123"/>
      <c r="R250" s="123"/>
      <c r="S250" s="123"/>
      <c r="T250" s="123"/>
      <c r="U250" s="123"/>
      <c r="V250" s="139" t="s">
        <v>529</v>
      </c>
      <c r="W250" s="139" t="s">
        <v>530</v>
      </c>
      <c r="X250" s="145" t="s">
        <v>647</v>
      </c>
      <c r="Y250" s="123"/>
      <c r="Z250" s="146" t="s">
        <v>648</v>
      </c>
      <c r="AA250" s="143">
        <v>1</v>
      </c>
      <c r="AB250" s="143">
        <v>1</v>
      </c>
      <c r="AC250" s="143">
        <v>1</v>
      </c>
      <c r="AD250" s="143">
        <v>1</v>
      </c>
      <c r="AE250" s="143">
        <v>1</v>
      </c>
      <c r="AF250" s="130" t="s">
        <v>559</v>
      </c>
      <c r="AG250" s="130" t="s">
        <v>623</v>
      </c>
      <c r="AH250" s="206" t="s">
        <v>649</v>
      </c>
      <c r="AI250" s="172" t="s">
        <v>344</v>
      </c>
      <c r="AJ250" s="130" t="s">
        <v>344</v>
      </c>
      <c r="AK250" s="132"/>
      <c r="AL250" s="130" t="s">
        <v>344</v>
      </c>
      <c r="AM250" s="121">
        <v>43830</v>
      </c>
    </row>
    <row r="251" spans="3:39" s="117" customFormat="1" ht="51" x14ac:dyDescent="0.25">
      <c r="C251" s="125" t="s">
        <v>526</v>
      </c>
      <c r="D251" s="123" t="s">
        <v>527</v>
      </c>
      <c r="E251" s="123"/>
      <c r="F251" s="123"/>
      <c r="G251" s="123"/>
      <c r="H251" s="123"/>
      <c r="I251" s="123"/>
      <c r="J251" s="123"/>
      <c r="K251" s="123"/>
      <c r="L251" s="123" t="s">
        <v>528</v>
      </c>
      <c r="M251" s="123"/>
      <c r="N251" s="123"/>
      <c r="O251" s="123"/>
      <c r="P251" s="123"/>
      <c r="Q251" s="123"/>
      <c r="R251" s="123"/>
      <c r="S251" s="123"/>
      <c r="T251" s="123"/>
      <c r="U251" s="123"/>
      <c r="V251" s="139" t="s">
        <v>529</v>
      </c>
      <c r="W251" s="139" t="s">
        <v>530</v>
      </c>
      <c r="X251" s="145" t="s">
        <v>647</v>
      </c>
      <c r="Y251" s="123"/>
      <c r="Z251" s="146" t="s">
        <v>648</v>
      </c>
      <c r="AA251" s="143">
        <v>1</v>
      </c>
      <c r="AB251" s="143">
        <v>1</v>
      </c>
      <c r="AC251" s="143">
        <v>1</v>
      </c>
      <c r="AD251" s="143">
        <v>1</v>
      </c>
      <c r="AE251" s="143">
        <v>1</v>
      </c>
      <c r="AF251" s="130" t="s">
        <v>561</v>
      </c>
      <c r="AG251" s="130" t="s">
        <v>623</v>
      </c>
      <c r="AH251" s="206" t="s">
        <v>649</v>
      </c>
      <c r="AI251" s="172" t="s">
        <v>344</v>
      </c>
      <c r="AJ251" s="130" t="s">
        <v>344</v>
      </c>
      <c r="AK251" s="132"/>
      <c r="AL251" s="130" t="s">
        <v>344</v>
      </c>
      <c r="AM251" s="121">
        <v>43830</v>
      </c>
    </row>
    <row r="252" spans="3:39" s="117" customFormat="1" ht="51" x14ac:dyDescent="0.25">
      <c r="C252" s="125" t="s">
        <v>526</v>
      </c>
      <c r="D252" s="123" t="s">
        <v>527</v>
      </c>
      <c r="E252" s="123"/>
      <c r="F252" s="123"/>
      <c r="G252" s="123"/>
      <c r="H252" s="123"/>
      <c r="I252" s="123"/>
      <c r="J252" s="123"/>
      <c r="K252" s="123"/>
      <c r="L252" s="123" t="s">
        <v>528</v>
      </c>
      <c r="M252" s="123"/>
      <c r="N252" s="123"/>
      <c r="O252" s="123"/>
      <c r="P252" s="123"/>
      <c r="Q252" s="123"/>
      <c r="R252" s="123"/>
      <c r="S252" s="123"/>
      <c r="T252" s="123"/>
      <c r="U252" s="123"/>
      <c r="V252" s="139" t="s">
        <v>529</v>
      </c>
      <c r="W252" s="139" t="s">
        <v>530</v>
      </c>
      <c r="X252" s="145" t="s">
        <v>647</v>
      </c>
      <c r="Y252" s="123"/>
      <c r="Z252" s="146" t="s">
        <v>648</v>
      </c>
      <c r="AA252" s="143">
        <v>1</v>
      </c>
      <c r="AB252" s="143">
        <v>1</v>
      </c>
      <c r="AC252" s="143">
        <v>1</v>
      </c>
      <c r="AD252" s="143">
        <v>1</v>
      </c>
      <c r="AE252" s="143">
        <v>1</v>
      </c>
      <c r="AF252" s="130" t="s">
        <v>563</v>
      </c>
      <c r="AG252" s="130" t="s">
        <v>623</v>
      </c>
      <c r="AH252" s="206" t="s">
        <v>649</v>
      </c>
      <c r="AI252" s="172" t="s">
        <v>344</v>
      </c>
      <c r="AJ252" s="130" t="s">
        <v>344</v>
      </c>
      <c r="AK252" s="132"/>
      <c r="AL252" s="130" t="s">
        <v>344</v>
      </c>
      <c r="AM252" s="121">
        <v>43830</v>
      </c>
    </row>
    <row r="253" spans="3:39" s="117" customFormat="1" ht="51" x14ac:dyDescent="0.25">
      <c r="C253" s="125" t="s">
        <v>526</v>
      </c>
      <c r="D253" s="123" t="s">
        <v>527</v>
      </c>
      <c r="E253" s="123"/>
      <c r="F253" s="123"/>
      <c r="G253" s="123"/>
      <c r="H253" s="123"/>
      <c r="I253" s="123"/>
      <c r="J253" s="123"/>
      <c r="K253" s="123"/>
      <c r="L253" s="123" t="s">
        <v>528</v>
      </c>
      <c r="M253" s="123"/>
      <c r="N253" s="123"/>
      <c r="O253" s="123"/>
      <c r="P253" s="123"/>
      <c r="Q253" s="123"/>
      <c r="R253" s="123"/>
      <c r="S253" s="123"/>
      <c r="T253" s="123"/>
      <c r="U253" s="123"/>
      <c r="V253" s="139" t="s">
        <v>529</v>
      </c>
      <c r="W253" s="139" t="s">
        <v>530</v>
      </c>
      <c r="X253" s="145" t="s">
        <v>647</v>
      </c>
      <c r="Y253" s="123"/>
      <c r="Z253" s="146" t="s">
        <v>648</v>
      </c>
      <c r="AA253" s="143">
        <v>1</v>
      </c>
      <c r="AB253" s="143">
        <v>1</v>
      </c>
      <c r="AC253" s="143">
        <v>1</v>
      </c>
      <c r="AD253" s="143">
        <v>1</v>
      </c>
      <c r="AE253" s="143">
        <v>1</v>
      </c>
      <c r="AF253" s="122" t="s">
        <v>533</v>
      </c>
      <c r="AG253" s="130" t="s">
        <v>623</v>
      </c>
      <c r="AH253" s="206" t="s">
        <v>649</v>
      </c>
      <c r="AI253" s="172" t="s">
        <v>344</v>
      </c>
      <c r="AJ253" s="130" t="s">
        <v>344</v>
      </c>
      <c r="AK253" s="130" t="s">
        <v>650</v>
      </c>
      <c r="AL253" s="130" t="s">
        <v>344</v>
      </c>
      <c r="AM253" s="121">
        <v>43830</v>
      </c>
    </row>
    <row r="254" spans="3:39" s="117" customFormat="1" ht="51" x14ac:dyDescent="0.25">
      <c r="C254" s="125" t="s">
        <v>526</v>
      </c>
      <c r="D254" s="123" t="s">
        <v>527</v>
      </c>
      <c r="E254" s="123"/>
      <c r="F254" s="123"/>
      <c r="G254" s="123"/>
      <c r="H254" s="123"/>
      <c r="I254" s="123"/>
      <c r="J254" s="123"/>
      <c r="K254" s="123"/>
      <c r="L254" s="123" t="s">
        <v>528</v>
      </c>
      <c r="M254" s="123"/>
      <c r="N254" s="123"/>
      <c r="O254" s="123"/>
      <c r="P254" s="123"/>
      <c r="Q254" s="123"/>
      <c r="R254" s="123"/>
      <c r="S254" s="123"/>
      <c r="T254" s="123"/>
      <c r="U254" s="123"/>
      <c r="V254" s="139" t="s">
        <v>529</v>
      </c>
      <c r="W254" s="139" t="s">
        <v>530</v>
      </c>
      <c r="X254" s="145" t="s">
        <v>647</v>
      </c>
      <c r="Y254" s="123"/>
      <c r="Z254" s="146" t="s">
        <v>648</v>
      </c>
      <c r="AA254" s="143">
        <v>1</v>
      </c>
      <c r="AB254" s="143">
        <v>1</v>
      </c>
      <c r="AC254" s="143">
        <v>1</v>
      </c>
      <c r="AD254" s="143">
        <v>1</v>
      </c>
      <c r="AE254" s="143">
        <v>1</v>
      </c>
      <c r="AF254" s="130" t="s">
        <v>565</v>
      </c>
      <c r="AG254" s="130" t="s">
        <v>623</v>
      </c>
      <c r="AH254" s="206" t="s">
        <v>649</v>
      </c>
      <c r="AI254" s="172" t="s">
        <v>344</v>
      </c>
      <c r="AJ254" s="130" t="s">
        <v>344</v>
      </c>
      <c r="AK254" s="119"/>
      <c r="AL254" s="130" t="s">
        <v>344</v>
      </c>
      <c r="AM254" s="121">
        <v>43830</v>
      </c>
    </row>
    <row r="255" spans="3:39" s="117" customFormat="1" ht="51" x14ac:dyDescent="0.25">
      <c r="C255" s="125" t="s">
        <v>526</v>
      </c>
      <c r="D255" s="123" t="s">
        <v>527</v>
      </c>
      <c r="E255" s="123"/>
      <c r="F255" s="123"/>
      <c r="G255" s="123"/>
      <c r="H255" s="123"/>
      <c r="I255" s="123"/>
      <c r="J255" s="123"/>
      <c r="K255" s="123"/>
      <c r="L255" s="123" t="s">
        <v>528</v>
      </c>
      <c r="M255" s="123"/>
      <c r="N255" s="123"/>
      <c r="O255" s="123"/>
      <c r="P255" s="123"/>
      <c r="Q255" s="123"/>
      <c r="R255" s="123"/>
      <c r="S255" s="123"/>
      <c r="T255" s="123"/>
      <c r="U255" s="123"/>
      <c r="V255" s="139" t="s">
        <v>529</v>
      </c>
      <c r="W255" s="139" t="s">
        <v>530</v>
      </c>
      <c r="X255" s="145" t="s">
        <v>647</v>
      </c>
      <c r="Y255" s="123"/>
      <c r="Z255" s="146" t="s">
        <v>648</v>
      </c>
      <c r="AA255" s="143">
        <v>1</v>
      </c>
      <c r="AB255" s="143">
        <v>1</v>
      </c>
      <c r="AC255" s="143">
        <v>1</v>
      </c>
      <c r="AD255" s="143">
        <v>1</v>
      </c>
      <c r="AE255" s="143">
        <v>1</v>
      </c>
      <c r="AF255" s="130" t="s">
        <v>568</v>
      </c>
      <c r="AG255" s="130" t="s">
        <v>623</v>
      </c>
      <c r="AH255" s="206" t="s">
        <v>649</v>
      </c>
      <c r="AI255" s="172" t="s">
        <v>344</v>
      </c>
      <c r="AJ255" s="130" t="s">
        <v>344</v>
      </c>
      <c r="AK255" s="132"/>
      <c r="AL255" s="130" t="s">
        <v>344</v>
      </c>
      <c r="AM255" s="121">
        <v>43830</v>
      </c>
    </row>
    <row r="256" spans="3:39" s="117" customFormat="1" ht="51" x14ac:dyDescent="0.25">
      <c r="C256" s="125" t="s">
        <v>526</v>
      </c>
      <c r="D256" s="123" t="s">
        <v>527</v>
      </c>
      <c r="E256" s="123"/>
      <c r="F256" s="123"/>
      <c r="G256" s="123"/>
      <c r="H256" s="123"/>
      <c r="I256" s="123"/>
      <c r="J256" s="123"/>
      <c r="K256" s="123"/>
      <c r="L256" s="123" t="s">
        <v>528</v>
      </c>
      <c r="M256" s="123"/>
      <c r="N256" s="123"/>
      <c r="O256" s="123"/>
      <c r="P256" s="123"/>
      <c r="Q256" s="123"/>
      <c r="R256" s="123"/>
      <c r="S256" s="123"/>
      <c r="T256" s="123"/>
      <c r="U256" s="123"/>
      <c r="V256" s="139" t="s">
        <v>529</v>
      </c>
      <c r="W256" s="139" t="s">
        <v>530</v>
      </c>
      <c r="X256" s="145" t="s">
        <v>647</v>
      </c>
      <c r="Y256" s="123"/>
      <c r="Z256" s="146" t="s">
        <v>648</v>
      </c>
      <c r="AA256" s="143">
        <v>1</v>
      </c>
      <c r="AB256" s="143">
        <v>1</v>
      </c>
      <c r="AC256" s="143">
        <v>1</v>
      </c>
      <c r="AD256" s="143">
        <v>1</v>
      </c>
      <c r="AE256" s="143">
        <v>1</v>
      </c>
      <c r="AF256" s="130" t="s">
        <v>570</v>
      </c>
      <c r="AG256" s="130" t="s">
        <v>623</v>
      </c>
      <c r="AH256" s="206" t="s">
        <v>649</v>
      </c>
      <c r="AI256" s="172" t="s">
        <v>344</v>
      </c>
      <c r="AJ256" s="130" t="s">
        <v>344</v>
      </c>
      <c r="AK256" s="132"/>
      <c r="AL256" s="130" t="s">
        <v>344</v>
      </c>
      <c r="AM256" s="121">
        <v>43830</v>
      </c>
    </row>
    <row r="257" spans="3:39" s="117" customFormat="1" ht="51" x14ac:dyDescent="0.25">
      <c r="C257" s="125" t="s">
        <v>526</v>
      </c>
      <c r="D257" s="123" t="s">
        <v>527</v>
      </c>
      <c r="E257" s="123"/>
      <c r="F257" s="123"/>
      <c r="G257" s="123"/>
      <c r="H257" s="123"/>
      <c r="I257" s="123"/>
      <c r="J257" s="123"/>
      <c r="K257" s="123"/>
      <c r="L257" s="123" t="s">
        <v>528</v>
      </c>
      <c r="M257" s="123"/>
      <c r="N257" s="123"/>
      <c r="O257" s="123"/>
      <c r="P257" s="123"/>
      <c r="Q257" s="123"/>
      <c r="R257" s="123"/>
      <c r="S257" s="123"/>
      <c r="T257" s="123"/>
      <c r="U257" s="123"/>
      <c r="V257" s="139" t="s">
        <v>529</v>
      </c>
      <c r="W257" s="139" t="s">
        <v>530</v>
      </c>
      <c r="X257" s="145" t="s">
        <v>647</v>
      </c>
      <c r="Y257" s="123"/>
      <c r="Z257" s="146" t="s">
        <v>648</v>
      </c>
      <c r="AA257" s="143">
        <v>1</v>
      </c>
      <c r="AB257" s="143">
        <v>1</v>
      </c>
      <c r="AC257" s="143">
        <v>1</v>
      </c>
      <c r="AD257" s="143">
        <v>1</v>
      </c>
      <c r="AE257" s="143">
        <v>1</v>
      </c>
      <c r="AF257" s="130" t="s">
        <v>572</v>
      </c>
      <c r="AG257" s="130" t="s">
        <v>623</v>
      </c>
      <c r="AH257" s="206" t="s">
        <v>649</v>
      </c>
      <c r="AI257" s="172" t="s">
        <v>344</v>
      </c>
      <c r="AJ257" s="130" t="s">
        <v>344</v>
      </c>
      <c r="AK257" s="132"/>
      <c r="AL257" s="130" t="s">
        <v>344</v>
      </c>
      <c r="AM257" s="121">
        <v>43830</v>
      </c>
    </row>
    <row r="258" spans="3:39" s="117" customFormat="1" ht="51" x14ac:dyDescent="0.25">
      <c r="C258" s="125" t="s">
        <v>526</v>
      </c>
      <c r="D258" s="123" t="s">
        <v>527</v>
      </c>
      <c r="E258" s="123"/>
      <c r="F258" s="123"/>
      <c r="G258" s="123"/>
      <c r="H258" s="123"/>
      <c r="I258" s="123"/>
      <c r="J258" s="123"/>
      <c r="K258" s="123"/>
      <c r="L258" s="123" t="s">
        <v>528</v>
      </c>
      <c r="M258" s="123"/>
      <c r="N258" s="123"/>
      <c r="O258" s="123"/>
      <c r="P258" s="123"/>
      <c r="Q258" s="123"/>
      <c r="R258" s="123"/>
      <c r="S258" s="123"/>
      <c r="T258" s="123"/>
      <c r="U258" s="123"/>
      <c r="V258" s="139" t="s">
        <v>529</v>
      </c>
      <c r="W258" s="139" t="s">
        <v>530</v>
      </c>
      <c r="X258" s="145" t="s">
        <v>647</v>
      </c>
      <c r="Y258" s="123"/>
      <c r="Z258" s="146" t="s">
        <v>648</v>
      </c>
      <c r="AA258" s="143">
        <v>1</v>
      </c>
      <c r="AB258" s="143">
        <v>1</v>
      </c>
      <c r="AC258" s="143">
        <v>1</v>
      </c>
      <c r="AD258" s="143">
        <v>1</v>
      </c>
      <c r="AE258" s="143">
        <v>1</v>
      </c>
      <c r="AF258" s="130" t="s">
        <v>574</v>
      </c>
      <c r="AG258" s="130" t="s">
        <v>623</v>
      </c>
      <c r="AH258" s="206" t="s">
        <v>649</v>
      </c>
      <c r="AI258" s="172" t="s">
        <v>344</v>
      </c>
      <c r="AJ258" s="130" t="s">
        <v>344</v>
      </c>
      <c r="AK258" s="132"/>
      <c r="AL258" s="130" t="s">
        <v>344</v>
      </c>
      <c r="AM258" s="121">
        <v>43830</v>
      </c>
    </row>
    <row r="259" spans="3:39" s="117" customFormat="1" ht="51" x14ac:dyDescent="0.25">
      <c r="C259" s="125" t="s">
        <v>526</v>
      </c>
      <c r="D259" s="123" t="s">
        <v>527</v>
      </c>
      <c r="E259" s="123"/>
      <c r="F259" s="123"/>
      <c r="G259" s="123"/>
      <c r="H259" s="123"/>
      <c r="I259" s="123"/>
      <c r="J259" s="123"/>
      <c r="K259" s="123"/>
      <c r="L259" s="123" t="s">
        <v>528</v>
      </c>
      <c r="M259" s="123"/>
      <c r="N259" s="123"/>
      <c r="O259" s="123"/>
      <c r="P259" s="123"/>
      <c r="Q259" s="123"/>
      <c r="R259" s="123"/>
      <c r="S259" s="123"/>
      <c r="T259" s="123"/>
      <c r="U259" s="123"/>
      <c r="V259" s="139" t="s">
        <v>529</v>
      </c>
      <c r="W259" s="139" t="s">
        <v>530</v>
      </c>
      <c r="X259" s="145" t="s">
        <v>647</v>
      </c>
      <c r="Y259" s="123"/>
      <c r="Z259" s="146" t="s">
        <v>648</v>
      </c>
      <c r="AA259" s="143">
        <v>1</v>
      </c>
      <c r="AB259" s="143">
        <v>1</v>
      </c>
      <c r="AC259" s="143">
        <v>1</v>
      </c>
      <c r="AD259" s="143">
        <v>1</v>
      </c>
      <c r="AE259" s="143">
        <v>1</v>
      </c>
      <c r="AF259" s="130" t="s">
        <v>576</v>
      </c>
      <c r="AG259" s="130" t="s">
        <v>623</v>
      </c>
      <c r="AH259" s="206" t="s">
        <v>649</v>
      </c>
      <c r="AI259" s="172" t="s">
        <v>344</v>
      </c>
      <c r="AJ259" s="130" t="s">
        <v>344</v>
      </c>
      <c r="AK259" s="132"/>
      <c r="AL259" s="130" t="s">
        <v>344</v>
      </c>
      <c r="AM259" s="121">
        <v>43830</v>
      </c>
    </row>
    <row r="260" spans="3:39" s="117" customFormat="1" ht="51" x14ac:dyDescent="0.25">
      <c r="C260" s="125" t="s">
        <v>526</v>
      </c>
      <c r="D260" s="123" t="s">
        <v>527</v>
      </c>
      <c r="E260" s="123"/>
      <c r="F260" s="123"/>
      <c r="G260" s="123"/>
      <c r="H260" s="123"/>
      <c r="I260" s="123"/>
      <c r="J260" s="123"/>
      <c r="K260" s="123"/>
      <c r="L260" s="123" t="s">
        <v>528</v>
      </c>
      <c r="M260" s="123"/>
      <c r="N260" s="123"/>
      <c r="O260" s="123"/>
      <c r="P260" s="123"/>
      <c r="Q260" s="123"/>
      <c r="R260" s="123"/>
      <c r="S260" s="123"/>
      <c r="T260" s="123"/>
      <c r="U260" s="123"/>
      <c r="V260" s="139" t="s">
        <v>529</v>
      </c>
      <c r="W260" s="139" t="s">
        <v>530</v>
      </c>
      <c r="X260" s="145" t="s">
        <v>647</v>
      </c>
      <c r="Y260" s="123"/>
      <c r="Z260" s="146" t="s">
        <v>648</v>
      </c>
      <c r="AA260" s="143">
        <v>1</v>
      </c>
      <c r="AB260" s="143">
        <v>1</v>
      </c>
      <c r="AC260" s="143">
        <v>1</v>
      </c>
      <c r="AD260" s="143">
        <v>1</v>
      </c>
      <c r="AE260" s="143">
        <v>1</v>
      </c>
      <c r="AF260" s="130" t="s">
        <v>579</v>
      </c>
      <c r="AG260" s="130" t="s">
        <v>623</v>
      </c>
      <c r="AH260" s="206" t="s">
        <v>649</v>
      </c>
      <c r="AI260" s="172" t="s">
        <v>344</v>
      </c>
      <c r="AJ260" s="130" t="s">
        <v>344</v>
      </c>
      <c r="AK260" s="132"/>
      <c r="AL260" s="130" t="s">
        <v>344</v>
      </c>
      <c r="AM260" s="121">
        <v>43830</v>
      </c>
    </row>
    <row r="261" spans="3:39" s="117" customFormat="1" ht="51" x14ac:dyDescent="0.25">
      <c r="C261" s="125" t="s">
        <v>526</v>
      </c>
      <c r="D261" s="123" t="s">
        <v>527</v>
      </c>
      <c r="E261" s="123"/>
      <c r="F261" s="123"/>
      <c r="G261" s="123"/>
      <c r="H261" s="123"/>
      <c r="I261" s="123"/>
      <c r="J261" s="123"/>
      <c r="K261" s="123"/>
      <c r="L261" s="123" t="s">
        <v>528</v>
      </c>
      <c r="M261" s="123"/>
      <c r="N261" s="123"/>
      <c r="O261" s="123"/>
      <c r="P261" s="123"/>
      <c r="Q261" s="123"/>
      <c r="R261" s="123"/>
      <c r="S261" s="123"/>
      <c r="T261" s="123"/>
      <c r="U261" s="123"/>
      <c r="V261" s="139" t="s">
        <v>529</v>
      </c>
      <c r="W261" s="139" t="s">
        <v>530</v>
      </c>
      <c r="X261" s="145" t="s">
        <v>647</v>
      </c>
      <c r="Y261" s="123"/>
      <c r="Z261" s="146" t="s">
        <v>648</v>
      </c>
      <c r="AA261" s="143">
        <v>1</v>
      </c>
      <c r="AB261" s="143">
        <v>1</v>
      </c>
      <c r="AC261" s="143">
        <v>1</v>
      </c>
      <c r="AD261" s="143">
        <v>1</v>
      </c>
      <c r="AE261" s="143">
        <v>1</v>
      </c>
      <c r="AF261" s="130" t="s">
        <v>581</v>
      </c>
      <c r="AG261" s="130" t="s">
        <v>623</v>
      </c>
      <c r="AH261" s="206" t="s">
        <v>649</v>
      </c>
      <c r="AI261" s="172" t="s">
        <v>344</v>
      </c>
      <c r="AJ261" s="130" t="s">
        <v>344</v>
      </c>
      <c r="AK261" s="131" t="s">
        <v>651</v>
      </c>
      <c r="AL261" s="130" t="s">
        <v>344</v>
      </c>
      <c r="AM261" s="121">
        <v>43830</v>
      </c>
    </row>
    <row r="262" spans="3:39" s="117" customFormat="1" ht="51" x14ac:dyDescent="0.25">
      <c r="C262" s="125" t="s">
        <v>526</v>
      </c>
      <c r="D262" s="123" t="s">
        <v>527</v>
      </c>
      <c r="E262" s="139"/>
      <c r="F262" s="139"/>
      <c r="G262" s="139"/>
      <c r="H262" s="139"/>
      <c r="I262" s="139"/>
      <c r="J262" s="139"/>
      <c r="K262" s="139"/>
      <c r="L262" s="123" t="s">
        <v>528</v>
      </c>
      <c r="M262" s="139"/>
      <c r="N262" s="139"/>
      <c r="O262" s="139"/>
      <c r="P262" s="139"/>
      <c r="Q262" s="139"/>
      <c r="R262" s="139"/>
      <c r="S262" s="139"/>
      <c r="T262" s="139"/>
      <c r="U262" s="139"/>
      <c r="V262" s="139" t="s">
        <v>529</v>
      </c>
      <c r="W262" s="139" t="s">
        <v>530</v>
      </c>
      <c r="X262" s="145" t="s">
        <v>647</v>
      </c>
      <c r="Y262" s="123"/>
      <c r="Z262" s="146" t="s">
        <v>648</v>
      </c>
      <c r="AA262" s="143">
        <v>1</v>
      </c>
      <c r="AB262" s="143">
        <v>1</v>
      </c>
      <c r="AC262" s="143">
        <v>1</v>
      </c>
      <c r="AD262" s="143">
        <v>1</v>
      </c>
      <c r="AE262" s="143">
        <v>1</v>
      </c>
      <c r="AF262" s="124" t="s">
        <v>542</v>
      </c>
      <c r="AG262" s="123" t="s">
        <v>652</v>
      </c>
      <c r="AH262" s="161" t="s">
        <v>653</v>
      </c>
      <c r="AI262" s="154" t="s">
        <v>654</v>
      </c>
      <c r="AJ262" s="123" t="s">
        <v>545</v>
      </c>
      <c r="AK262" s="123" t="s">
        <v>655</v>
      </c>
      <c r="AL262" s="128">
        <v>43497</v>
      </c>
      <c r="AM262" s="135">
        <v>43784</v>
      </c>
    </row>
    <row r="263" spans="3:39" s="117" customFormat="1" ht="76.5" x14ac:dyDescent="0.25">
      <c r="C263" s="125" t="s">
        <v>526</v>
      </c>
      <c r="D263" s="123" t="s">
        <v>527</v>
      </c>
      <c r="E263" s="139"/>
      <c r="F263" s="139"/>
      <c r="G263" s="139"/>
      <c r="H263" s="139"/>
      <c r="I263" s="139"/>
      <c r="J263" s="139"/>
      <c r="K263" s="139"/>
      <c r="L263" s="123" t="s">
        <v>528</v>
      </c>
      <c r="M263" s="139"/>
      <c r="N263" s="139"/>
      <c r="O263" s="139"/>
      <c r="P263" s="139"/>
      <c r="Q263" s="139"/>
      <c r="R263" s="139"/>
      <c r="S263" s="139"/>
      <c r="T263" s="139"/>
      <c r="U263" s="139"/>
      <c r="V263" s="139" t="s">
        <v>529</v>
      </c>
      <c r="W263" s="139" t="s">
        <v>530</v>
      </c>
      <c r="X263" s="145" t="s">
        <v>647</v>
      </c>
      <c r="Y263" s="123"/>
      <c r="Z263" s="146" t="s">
        <v>648</v>
      </c>
      <c r="AA263" s="143">
        <v>1</v>
      </c>
      <c r="AB263" s="143">
        <v>1</v>
      </c>
      <c r="AC263" s="143">
        <v>1</v>
      </c>
      <c r="AD263" s="143">
        <v>1</v>
      </c>
      <c r="AE263" s="143">
        <v>1</v>
      </c>
      <c r="AF263" s="124" t="s">
        <v>554</v>
      </c>
      <c r="AG263" s="123" t="s">
        <v>124</v>
      </c>
      <c r="AH263" s="161" t="s">
        <v>656</v>
      </c>
      <c r="AI263" s="154" t="s">
        <v>657</v>
      </c>
      <c r="AJ263" s="119"/>
      <c r="AK263" s="119"/>
      <c r="AL263" s="118">
        <v>43617</v>
      </c>
      <c r="AM263" s="136">
        <v>43830</v>
      </c>
    </row>
    <row r="264" spans="3:39" ht="133.5" customHeight="1" x14ac:dyDescent="0.25">
      <c r="C264" s="242" t="s">
        <v>526</v>
      </c>
      <c r="D264" s="238" t="s">
        <v>527</v>
      </c>
      <c r="E264" s="232"/>
      <c r="F264" s="232"/>
      <c r="G264" s="232"/>
      <c r="H264" s="232"/>
      <c r="I264" s="232"/>
      <c r="J264" s="232"/>
      <c r="K264" s="232"/>
      <c r="L264" s="238" t="s">
        <v>528</v>
      </c>
      <c r="M264" s="232"/>
      <c r="N264" s="232"/>
      <c r="O264" s="232"/>
      <c r="P264" s="232"/>
      <c r="Q264" s="232"/>
      <c r="R264" s="232"/>
      <c r="S264" s="232"/>
      <c r="T264" s="232"/>
      <c r="U264" s="232"/>
      <c r="V264" s="232" t="s">
        <v>529</v>
      </c>
      <c r="W264" s="232" t="s">
        <v>530</v>
      </c>
      <c r="X264" s="245" t="s">
        <v>647</v>
      </c>
      <c r="Y264" s="232"/>
      <c r="Z264" s="246" t="s">
        <v>648</v>
      </c>
      <c r="AA264" s="247">
        <v>1</v>
      </c>
      <c r="AB264" s="247">
        <v>1</v>
      </c>
      <c r="AC264" s="247">
        <v>1</v>
      </c>
      <c r="AD264" s="247">
        <v>1</v>
      </c>
      <c r="AE264" s="247">
        <v>1</v>
      </c>
      <c r="AF264" s="238" t="s">
        <v>269</v>
      </c>
      <c r="AG264" s="238" t="s">
        <v>658</v>
      </c>
      <c r="AH264" s="248" t="s">
        <v>659</v>
      </c>
      <c r="AI264" s="249" t="s">
        <v>660</v>
      </c>
      <c r="AJ264" s="238" t="s">
        <v>556</v>
      </c>
      <c r="AK264" s="239" t="s">
        <v>557</v>
      </c>
      <c r="AL264" s="250">
        <v>43709</v>
      </c>
      <c r="AM264" s="250">
        <v>43830</v>
      </c>
    </row>
    <row r="265" spans="3:39" ht="88.5" customHeight="1" x14ac:dyDescent="0.25">
      <c r="C265" s="242" t="s">
        <v>526</v>
      </c>
      <c r="D265" s="238" t="s">
        <v>527</v>
      </c>
      <c r="E265" s="232"/>
      <c r="F265" s="232"/>
      <c r="G265" s="232"/>
      <c r="H265" s="232"/>
      <c r="I265" s="232"/>
      <c r="J265" s="232"/>
      <c r="K265" s="232"/>
      <c r="L265" s="238" t="s">
        <v>528</v>
      </c>
      <c r="M265" s="232"/>
      <c r="N265" s="232"/>
      <c r="O265" s="232"/>
      <c r="P265" s="232"/>
      <c r="Q265" s="232"/>
      <c r="R265" s="232"/>
      <c r="S265" s="232"/>
      <c r="T265" s="232"/>
      <c r="U265" s="232"/>
      <c r="V265" s="232" t="s">
        <v>529</v>
      </c>
      <c r="W265" s="232" t="s">
        <v>530</v>
      </c>
      <c r="X265" s="245" t="s">
        <v>647</v>
      </c>
      <c r="Y265" s="232"/>
      <c r="Z265" s="246" t="s">
        <v>648</v>
      </c>
      <c r="AA265" s="247">
        <v>1</v>
      </c>
      <c r="AB265" s="247">
        <v>1</v>
      </c>
      <c r="AC265" s="247">
        <v>1</v>
      </c>
      <c r="AD265" s="247">
        <v>1</v>
      </c>
      <c r="AE265" s="247">
        <v>1</v>
      </c>
      <c r="AF265" s="238" t="s">
        <v>269</v>
      </c>
      <c r="AG265" s="238" t="s">
        <v>658</v>
      </c>
      <c r="AH265" s="248" t="s">
        <v>661</v>
      </c>
      <c r="AI265" s="249" t="s">
        <v>662</v>
      </c>
      <c r="AJ265" s="238" t="s">
        <v>556</v>
      </c>
      <c r="AK265" s="239" t="s">
        <v>557</v>
      </c>
      <c r="AL265" s="250">
        <v>43709</v>
      </c>
      <c r="AM265" s="250">
        <v>43830</v>
      </c>
    </row>
    <row r="266" spans="3:39" ht="67.5" customHeight="1" x14ac:dyDescent="0.25">
      <c r="C266" s="242" t="s">
        <v>526</v>
      </c>
      <c r="D266" s="238" t="s">
        <v>527</v>
      </c>
      <c r="E266" s="232"/>
      <c r="F266" s="232"/>
      <c r="G266" s="232"/>
      <c r="H266" s="232"/>
      <c r="I266" s="232"/>
      <c r="J266" s="232"/>
      <c r="K266" s="232"/>
      <c r="L266" s="238" t="s">
        <v>528</v>
      </c>
      <c r="M266" s="232"/>
      <c r="N266" s="232"/>
      <c r="O266" s="232"/>
      <c r="P266" s="232"/>
      <c r="Q266" s="232"/>
      <c r="R266" s="232"/>
      <c r="S266" s="232"/>
      <c r="T266" s="232"/>
      <c r="U266" s="232"/>
      <c r="V266" s="232" t="s">
        <v>529</v>
      </c>
      <c r="W266" s="232" t="s">
        <v>530</v>
      </c>
      <c r="X266" s="245" t="s">
        <v>647</v>
      </c>
      <c r="Y266" s="232"/>
      <c r="Z266" s="246" t="s">
        <v>648</v>
      </c>
      <c r="AA266" s="247">
        <v>1</v>
      </c>
      <c r="AB266" s="247">
        <v>1</v>
      </c>
      <c r="AC266" s="247">
        <v>1</v>
      </c>
      <c r="AD266" s="247">
        <v>1</v>
      </c>
      <c r="AE266" s="247">
        <v>1</v>
      </c>
      <c r="AF266" s="238" t="s">
        <v>269</v>
      </c>
      <c r="AG266" s="238" t="s">
        <v>663</v>
      </c>
      <c r="AH266" s="248" t="s">
        <v>664</v>
      </c>
      <c r="AI266" s="249" t="s">
        <v>665</v>
      </c>
      <c r="AJ266" s="238" t="s">
        <v>556</v>
      </c>
      <c r="AK266" s="239" t="s">
        <v>557</v>
      </c>
      <c r="AL266" s="250">
        <v>43467</v>
      </c>
      <c r="AM266" s="250">
        <v>43830</v>
      </c>
    </row>
    <row r="267" spans="3:39" ht="72.75" customHeight="1" x14ac:dyDescent="0.25">
      <c r="C267" s="242" t="s">
        <v>526</v>
      </c>
      <c r="D267" s="238" t="s">
        <v>527</v>
      </c>
      <c r="E267" s="232"/>
      <c r="F267" s="232"/>
      <c r="G267" s="232"/>
      <c r="H267" s="232"/>
      <c r="I267" s="232"/>
      <c r="J267" s="232"/>
      <c r="K267" s="232"/>
      <c r="L267" s="238" t="s">
        <v>528</v>
      </c>
      <c r="M267" s="232"/>
      <c r="N267" s="232"/>
      <c r="O267" s="232"/>
      <c r="P267" s="232"/>
      <c r="Q267" s="232"/>
      <c r="R267" s="232"/>
      <c r="S267" s="232"/>
      <c r="T267" s="232"/>
      <c r="U267" s="232"/>
      <c r="V267" s="232" t="s">
        <v>529</v>
      </c>
      <c r="W267" s="232" t="s">
        <v>530</v>
      </c>
      <c r="X267" s="245" t="s">
        <v>647</v>
      </c>
      <c r="Y267" s="232"/>
      <c r="Z267" s="246" t="s">
        <v>648</v>
      </c>
      <c r="AA267" s="247">
        <v>1</v>
      </c>
      <c r="AB267" s="247">
        <v>1</v>
      </c>
      <c r="AC267" s="247">
        <v>1</v>
      </c>
      <c r="AD267" s="247">
        <v>1</v>
      </c>
      <c r="AE267" s="247">
        <v>1</v>
      </c>
      <c r="AF267" s="238" t="s">
        <v>269</v>
      </c>
      <c r="AG267" s="238" t="s">
        <v>663</v>
      </c>
      <c r="AH267" s="248" t="s">
        <v>666</v>
      </c>
      <c r="AI267" s="249" t="s">
        <v>667</v>
      </c>
      <c r="AJ267" s="238" t="s">
        <v>556</v>
      </c>
      <c r="AK267" s="239" t="s">
        <v>557</v>
      </c>
      <c r="AL267" s="250">
        <v>43709</v>
      </c>
      <c r="AM267" s="250">
        <v>43830</v>
      </c>
    </row>
    <row r="268" spans="3:39" s="117" customFormat="1" ht="102" x14ac:dyDescent="0.25">
      <c r="C268" s="125" t="s">
        <v>526</v>
      </c>
      <c r="D268" s="123" t="s">
        <v>527</v>
      </c>
      <c r="E268" s="139"/>
      <c r="F268" s="139"/>
      <c r="G268" s="139"/>
      <c r="H268" s="139"/>
      <c r="I268" s="139"/>
      <c r="J268" s="139"/>
      <c r="K268" s="139"/>
      <c r="L268" s="123" t="s">
        <v>528</v>
      </c>
      <c r="M268" s="139"/>
      <c r="N268" s="139"/>
      <c r="O268" s="139"/>
      <c r="P268" s="139"/>
      <c r="Q268" s="139"/>
      <c r="R268" s="139"/>
      <c r="S268" s="139"/>
      <c r="T268" s="139"/>
      <c r="U268" s="139"/>
      <c r="V268" s="139" t="s">
        <v>529</v>
      </c>
      <c r="W268" s="139" t="s">
        <v>530</v>
      </c>
      <c r="X268" s="145" t="s">
        <v>647</v>
      </c>
      <c r="Y268" s="139"/>
      <c r="Z268" s="146" t="s">
        <v>648</v>
      </c>
      <c r="AA268" s="143">
        <v>1</v>
      </c>
      <c r="AB268" s="143">
        <v>1</v>
      </c>
      <c r="AC268" s="143">
        <v>1</v>
      </c>
      <c r="AD268" s="143">
        <v>1</v>
      </c>
      <c r="AE268" s="143">
        <v>1</v>
      </c>
      <c r="AF268" s="124" t="s">
        <v>558</v>
      </c>
      <c r="AG268" s="123" t="s">
        <v>668</v>
      </c>
      <c r="AH268" s="160" t="s">
        <v>669</v>
      </c>
      <c r="AI268" s="161" t="s">
        <v>670</v>
      </c>
      <c r="AJ268" s="123" t="s">
        <v>671</v>
      </c>
      <c r="AK268" s="123" t="s">
        <v>672</v>
      </c>
      <c r="AL268" s="128">
        <v>43678</v>
      </c>
      <c r="AM268" s="128">
        <v>43799</v>
      </c>
    </row>
    <row r="269" spans="3:39" s="117" customFormat="1" ht="51" x14ac:dyDescent="0.25">
      <c r="C269" s="125" t="s">
        <v>526</v>
      </c>
      <c r="D269" s="123" t="s">
        <v>527</v>
      </c>
      <c r="E269" s="139"/>
      <c r="F269" s="139"/>
      <c r="G269" s="139"/>
      <c r="H269" s="139"/>
      <c r="I269" s="139"/>
      <c r="J269" s="139"/>
      <c r="K269" s="139"/>
      <c r="L269" s="123" t="s">
        <v>528</v>
      </c>
      <c r="M269" s="139"/>
      <c r="N269" s="139"/>
      <c r="O269" s="139"/>
      <c r="P269" s="139"/>
      <c r="Q269" s="139"/>
      <c r="R269" s="139"/>
      <c r="S269" s="139"/>
      <c r="T269" s="139"/>
      <c r="U269" s="139"/>
      <c r="V269" s="139" t="s">
        <v>529</v>
      </c>
      <c r="W269" s="139" t="s">
        <v>530</v>
      </c>
      <c r="X269" s="145" t="s">
        <v>647</v>
      </c>
      <c r="Y269" s="139"/>
      <c r="Z269" s="146" t="s">
        <v>648</v>
      </c>
      <c r="AA269" s="143">
        <v>1</v>
      </c>
      <c r="AB269" s="143">
        <v>1</v>
      </c>
      <c r="AC269" s="143">
        <v>1</v>
      </c>
      <c r="AD269" s="143">
        <v>1</v>
      </c>
      <c r="AE269" s="143">
        <v>1</v>
      </c>
      <c r="AF269" s="181" t="s">
        <v>570</v>
      </c>
      <c r="AG269" s="182" t="s">
        <v>663</v>
      </c>
      <c r="AH269" s="183" t="s">
        <v>673</v>
      </c>
      <c r="AI269" s="184" t="s">
        <v>674</v>
      </c>
      <c r="AJ269" s="123" t="s">
        <v>571</v>
      </c>
      <c r="AK269" s="123" t="s">
        <v>571</v>
      </c>
      <c r="AL269" s="128">
        <v>43525</v>
      </c>
      <c r="AM269" s="135">
        <v>43830</v>
      </c>
    </row>
    <row r="270" spans="3:39" s="117" customFormat="1" ht="34.5" customHeight="1" x14ac:dyDescent="0.25">
      <c r="C270" s="125" t="s">
        <v>526</v>
      </c>
      <c r="D270" s="123" t="s">
        <v>527</v>
      </c>
      <c r="E270" s="139"/>
      <c r="F270" s="139"/>
      <c r="G270" s="139"/>
      <c r="H270" s="139"/>
      <c r="I270" s="139"/>
      <c r="J270" s="139"/>
      <c r="K270" s="139"/>
      <c r="L270" s="123" t="s">
        <v>528</v>
      </c>
      <c r="M270" s="139"/>
      <c r="N270" s="139"/>
      <c r="O270" s="139"/>
      <c r="P270" s="139"/>
      <c r="Q270" s="139"/>
      <c r="R270" s="139"/>
      <c r="S270" s="139"/>
      <c r="T270" s="139"/>
      <c r="U270" s="139"/>
      <c r="V270" s="139" t="s">
        <v>529</v>
      </c>
      <c r="W270" s="139" t="s">
        <v>530</v>
      </c>
      <c r="X270" s="145" t="s">
        <v>647</v>
      </c>
      <c r="Y270" s="139"/>
      <c r="Z270" s="146" t="s">
        <v>648</v>
      </c>
      <c r="AA270" s="143">
        <v>1</v>
      </c>
      <c r="AB270" s="143">
        <v>1</v>
      </c>
      <c r="AC270" s="143">
        <v>1</v>
      </c>
      <c r="AD270" s="143">
        <v>1</v>
      </c>
      <c r="AE270" s="143">
        <v>1</v>
      </c>
      <c r="AF270" s="124" t="s">
        <v>570</v>
      </c>
      <c r="AG270" s="123" t="s">
        <v>658</v>
      </c>
      <c r="AH270" s="162" t="s">
        <v>675</v>
      </c>
      <c r="AI270" s="154" t="s">
        <v>676</v>
      </c>
      <c r="AJ270" s="123" t="s">
        <v>571</v>
      </c>
      <c r="AK270" s="123" t="s">
        <v>571</v>
      </c>
      <c r="AL270" s="128">
        <v>43497</v>
      </c>
      <c r="AM270" s="135">
        <v>43830</v>
      </c>
    </row>
    <row r="271" spans="3:39" s="117" customFormat="1" ht="76.5" x14ac:dyDescent="0.25">
      <c r="C271" s="125" t="s">
        <v>526</v>
      </c>
      <c r="D271" s="123" t="s">
        <v>527</v>
      </c>
      <c r="E271" s="139"/>
      <c r="F271" s="139"/>
      <c r="G271" s="139"/>
      <c r="H271" s="139"/>
      <c r="I271" s="139"/>
      <c r="J271" s="139"/>
      <c r="K271" s="139"/>
      <c r="L271" s="123" t="s">
        <v>528</v>
      </c>
      <c r="M271" s="139"/>
      <c r="N271" s="139"/>
      <c r="O271" s="139"/>
      <c r="P271" s="139"/>
      <c r="Q271" s="139"/>
      <c r="R271" s="139"/>
      <c r="S271" s="139"/>
      <c r="T271" s="139"/>
      <c r="U271" s="139"/>
      <c r="V271" s="139" t="s">
        <v>529</v>
      </c>
      <c r="W271" s="139" t="s">
        <v>530</v>
      </c>
      <c r="X271" s="145" t="s">
        <v>647</v>
      </c>
      <c r="Y271" s="139"/>
      <c r="Z271" s="146" t="s">
        <v>648</v>
      </c>
      <c r="AA271" s="143">
        <v>1</v>
      </c>
      <c r="AB271" s="143">
        <v>1</v>
      </c>
      <c r="AC271" s="143">
        <v>1</v>
      </c>
      <c r="AD271" s="143">
        <v>1</v>
      </c>
      <c r="AE271" s="143">
        <v>1</v>
      </c>
      <c r="AF271" s="124" t="s">
        <v>572</v>
      </c>
      <c r="AG271" s="124"/>
      <c r="AH271" s="163" t="s">
        <v>677</v>
      </c>
      <c r="AI271" s="186" t="s">
        <v>678</v>
      </c>
      <c r="AJ271" s="124" t="s">
        <v>573</v>
      </c>
      <c r="AK271" s="124" t="s">
        <v>679</v>
      </c>
      <c r="AL271" s="128">
        <v>43497</v>
      </c>
      <c r="AM271" s="135">
        <v>43819</v>
      </c>
    </row>
    <row r="272" spans="3:39" s="117" customFormat="1" ht="51" x14ac:dyDescent="0.25">
      <c r="C272" s="125" t="s">
        <v>526</v>
      </c>
      <c r="D272" s="123" t="s">
        <v>527</v>
      </c>
      <c r="E272" s="139"/>
      <c r="F272" s="139"/>
      <c r="G272" s="139"/>
      <c r="H272" s="139"/>
      <c r="I272" s="139"/>
      <c r="J272" s="139"/>
      <c r="K272" s="139"/>
      <c r="L272" s="123" t="s">
        <v>528</v>
      </c>
      <c r="M272" s="139"/>
      <c r="N272" s="139"/>
      <c r="O272" s="139"/>
      <c r="P272" s="139"/>
      <c r="Q272" s="139"/>
      <c r="R272" s="139"/>
      <c r="S272" s="139"/>
      <c r="T272" s="139"/>
      <c r="U272" s="139"/>
      <c r="V272" s="139" t="s">
        <v>529</v>
      </c>
      <c r="W272" s="139" t="s">
        <v>530</v>
      </c>
      <c r="X272" s="145" t="s">
        <v>647</v>
      </c>
      <c r="Y272" s="139"/>
      <c r="Z272" s="146" t="s">
        <v>648</v>
      </c>
      <c r="AA272" s="143">
        <v>1</v>
      </c>
      <c r="AB272" s="143">
        <v>1</v>
      </c>
      <c r="AC272" s="143">
        <v>1</v>
      </c>
      <c r="AD272" s="143">
        <v>1</v>
      </c>
      <c r="AE272" s="143">
        <v>1</v>
      </c>
      <c r="AF272" s="124" t="s">
        <v>572</v>
      </c>
      <c r="AG272" s="124"/>
      <c r="AH272" s="163" t="s">
        <v>680</v>
      </c>
      <c r="AI272" s="186" t="s">
        <v>681</v>
      </c>
      <c r="AJ272" s="124" t="s">
        <v>573</v>
      </c>
      <c r="AK272" s="124" t="s">
        <v>679</v>
      </c>
      <c r="AL272" s="128">
        <v>43497</v>
      </c>
      <c r="AM272" s="135">
        <v>43819</v>
      </c>
    </row>
    <row r="273" spans="3:39" s="117" customFormat="1" ht="63.75" x14ac:dyDescent="0.25">
      <c r="C273" s="125" t="s">
        <v>526</v>
      </c>
      <c r="D273" s="123" t="s">
        <v>527</v>
      </c>
      <c r="E273" s="139"/>
      <c r="F273" s="139"/>
      <c r="G273" s="139"/>
      <c r="H273" s="139"/>
      <c r="I273" s="139"/>
      <c r="J273" s="139"/>
      <c r="K273" s="139"/>
      <c r="L273" s="123" t="s">
        <v>528</v>
      </c>
      <c r="M273" s="139"/>
      <c r="N273" s="139"/>
      <c r="O273" s="139"/>
      <c r="P273" s="139"/>
      <c r="Q273" s="139"/>
      <c r="R273" s="139"/>
      <c r="S273" s="139"/>
      <c r="T273" s="139"/>
      <c r="U273" s="139"/>
      <c r="V273" s="139" t="s">
        <v>529</v>
      </c>
      <c r="W273" s="139" t="s">
        <v>530</v>
      </c>
      <c r="X273" s="145" t="s">
        <v>647</v>
      </c>
      <c r="Y273" s="139"/>
      <c r="Z273" s="146" t="s">
        <v>648</v>
      </c>
      <c r="AA273" s="143">
        <v>1</v>
      </c>
      <c r="AB273" s="143">
        <v>1</v>
      </c>
      <c r="AC273" s="143">
        <v>1</v>
      </c>
      <c r="AD273" s="143">
        <v>1</v>
      </c>
      <c r="AE273" s="143">
        <v>1</v>
      </c>
      <c r="AF273" s="124" t="s">
        <v>572</v>
      </c>
      <c r="AG273" s="124"/>
      <c r="AH273" s="163" t="s">
        <v>682</v>
      </c>
      <c r="AI273" s="186" t="s">
        <v>683</v>
      </c>
      <c r="AJ273" s="124" t="s">
        <v>573</v>
      </c>
      <c r="AK273" s="124" t="s">
        <v>679</v>
      </c>
      <c r="AL273" s="128">
        <v>43497</v>
      </c>
      <c r="AM273" s="135">
        <v>43819</v>
      </c>
    </row>
    <row r="274" spans="3:39" s="117" customFormat="1" ht="81" customHeight="1" x14ac:dyDescent="0.25">
      <c r="C274" s="125" t="s">
        <v>526</v>
      </c>
      <c r="D274" s="123" t="s">
        <v>527</v>
      </c>
      <c r="E274" s="139"/>
      <c r="F274" s="139"/>
      <c r="G274" s="139"/>
      <c r="H274" s="139"/>
      <c r="I274" s="139"/>
      <c r="J274" s="139"/>
      <c r="K274" s="139"/>
      <c r="L274" s="123" t="s">
        <v>528</v>
      </c>
      <c r="M274" s="139"/>
      <c r="N274" s="139"/>
      <c r="O274" s="139"/>
      <c r="P274" s="139"/>
      <c r="Q274" s="139"/>
      <c r="R274" s="139"/>
      <c r="S274" s="139"/>
      <c r="T274" s="139"/>
      <c r="U274" s="139"/>
      <c r="V274" s="139" t="s">
        <v>529</v>
      </c>
      <c r="W274" s="139" t="s">
        <v>530</v>
      </c>
      <c r="X274" s="145" t="s">
        <v>647</v>
      </c>
      <c r="Y274" s="139"/>
      <c r="Z274" s="146" t="s">
        <v>648</v>
      </c>
      <c r="AA274" s="143">
        <v>1</v>
      </c>
      <c r="AB274" s="143">
        <v>1</v>
      </c>
      <c r="AC274" s="143">
        <v>1</v>
      </c>
      <c r="AD274" s="143">
        <v>1</v>
      </c>
      <c r="AE274" s="143">
        <v>1</v>
      </c>
      <c r="AF274" s="124" t="s">
        <v>572</v>
      </c>
      <c r="AG274" s="124"/>
      <c r="AH274" s="163" t="s">
        <v>684</v>
      </c>
      <c r="AI274" s="186" t="s">
        <v>685</v>
      </c>
      <c r="AJ274" s="124" t="s">
        <v>573</v>
      </c>
      <c r="AK274" s="124" t="s">
        <v>679</v>
      </c>
      <c r="AL274" s="128">
        <v>43497</v>
      </c>
      <c r="AM274" s="135">
        <v>43819</v>
      </c>
    </row>
    <row r="275" spans="3:39" s="117" customFormat="1" ht="51" x14ac:dyDescent="0.25">
      <c r="C275" s="125" t="s">
        <v>526</v>
      </c>
      <c r="D275" s="123" t="s">
        <v>527</v>
      </c>
      <c r="E275" s="139"/>
      <c r="F275" s="139"/>
      <c r="G275" s="139"/>
      <c r="H275" s="139"/>
      <c r="I275" s="139"/>
      <c r="J275" s="139"/>
      <c r="K275" s="139"/>
      <c r="L275" s="123" t="s">
        <v>528</v>
      </c>
      <c r="M275" s="139"/>
      <c r="N275" s="139"/>
      <c r="O275" s="139"/>
      <c r="P275" s="139"/>
      <c r="Q275" s="139"/>
      <c r="R275" s="139"/>
      <c r="S275" s="139"/>
      <c r="T275" s="139"/>
      <c r="U275" s="139"/>
      <c r="V275" s="139" t="s">
        <v>529</v>
      </c>
      <c r="W275" s="139" t="s">
        <v>530</v>
      </c>
      <c r="X275" s="145" t="s">
        <v>647</v>
      </c>
      <c r="Y275" s="139"/>
      <c r="Z275" s="146" t="s">
        <v>648</v>
      </c>
      <c r="AA275" s="143">
        <v>1</v>
      </c>
      <c r="AB275" s="143">
        <v>1</v>
      </c>
      <c r="AC275" s="143">
        <v>1</v>
      </c>
      <c r="AD275" s="143">
        <v>1</v>
      </c>
      <c r="AE275" s="143">
        <v>1</v>
      </c>
      <c r="AF275" s="123" t="s">
        <v>574</v>
      </c>
      <c r="AG275" s="123" t="s">
        <v>686</v>
      </c>
      <c r="AH275" s="161" t="s">
        <v>687</v>
      </c>
      <c r="AI275" s="154" t="s">
        <v>688</v>
      </c>
      <c r="AJ275" s="123" t="s">
        <v>575</v>
      </c>
      <c r="AK275" s="123" t="s">
        <v>643</v>
      </c>
      <c r="AL275" s="128">
        <v>43617</v>
      </c>
      <c r="AM275" s="135">
        <v>43829</v>
      </c>
    </row>
    <row r="276" spans="3:39" s="117" customFormat="1" ht="51" x14ac:dyDescent="0.25">
      <c r="C276" s="125" t="s">
        <v>526</v>
      </c>
      <c r="D276" s="123" t="s">
        <v>527</v>
      </c>
      <c r="E276" s="139"/>
      <c r="F276" s="139"/>
      <c r="G276" s="139"/>
      <c r="H276" s="139"/>
      <c r="I276" s="139"/>
      <c r="J276" s="139"/>
      <c r="K276" s="139"/>
      <c r="L276" s="123" t="s">
        <v>528</v>
      </c>
      <c r="M276" s="139"/>
      <c r="N276" s="139"/>
      <c r="O276" s="139"/>
      <c r="P276" s="139"/>
      <c r="Q276" s="139"/>
      <c r="R276" s="139"/>
      <c r="S276" s="139"/>
      <c r="T276" s="139"/>
      <c r="U276" s="139"/>
      <c r="V276" s="139" t="s">
        <v>529</v>
      </c>
      <c r="W276" s="139" t="s">
        <v>530</v>
      </c>
      <c r="X276" s="145" t="s">
        <v>647</v>
      </c>
      <c r="Y276" s="139"/>
      <c r="Z276" s="146" t="s">
        <v>648</v>
      </c>
      <c r="AA276" s="143">
        <v>1</v>
      </c>
      <c r="AB276" s="143">
        <v>1</v>
      </c>
      <c r="AC276" s="143">
        <v>1</v>
      </c>
      <c r="AD276" s="143">
        <v>1</v>
      </c>
      <c r="AE276" s="143">
        <v>1</v>
      </c>
      <c r="AF276" s="124" t="s">
        <v>576</v>
      </c>
      <c r="AG276" s="124" t="s">
        <v>689</v>
      </c>
      <c r="AH276" s="163" t="s">
        <v>690</v>
      </c>
      <c r="AI276" s="163" t="s">
        <v>691</v>
      </c>
      <c r="AJ276" s="123" t="s">
        <v>577</v>
      </c>
      <c r="AK276" s="123" t="s">
        <v>578</v>
      </c>
      <c r="AL276" s="128">
        <v>43497</v>
      </c>
      <c r="AM276" s="128">
        <v>43555</v>
      </c>
    </row>
    <row r="277" spans="3:39" s="117" customFormat="1" ht="51" x14ac:dyDescent="0.25">
      <c r="C277" s="125" t="s">
        <v>526</v>
      </c>
      <c r="D277" s="123" t="s">
        <v>527</v>
      </c>
      <c r="E277" s="139"/>
      <c r="F277" s="139"/>
      <c r="G277" s="139"/>
      <c r="H277" s="139"/>
      <c r="I277" s="139"/>
      <c r="J277" s="139"/>
      <c r="K277" s="139"/>
      <c r="L277" s="123" t="s">
        <v>528</v>
      </c>
      <c r="M277" s="139"/>
      <c r="N277" s="139"/>
      <c r="O277" s="139"/>
      <c r="P277" s="139"/>
      <c r="Q277" s="139"/>
      <c r="R277" s="139"/>
      <c r="S277" s="139"/>
      <c r="T277" s="139"/>
      <c r="U277" s="139"/>
      <c r="V277" s="139" t="s">
        <v>529</v>
      </c>
      <c r="W277" s="139" t="s">
        <v>530</v>
      </c>
      <c r="X277" s="145" t="s">
        <v>647</v>
      </c>
      <c r="Y277" s="139"/>
      <c r="Z277" s="146" t="s">
        <v>648</v>
      </c>
      <c r="AA277" s="143">
        <v>1</v>
      </c>
      <c r="AB277" s="143">
        <v>1</v>
      </c>
      <c r="AC277" s="143">
        <v>1</v>
      </c>
      <c r="AD277" s="143">
        <v>1</v>
      </c>
      <c r="AE277" s="143">
        <v>1</v>
      </c>
      <c r="AF277" s="124" t="s">
        <v>576</v>
      </c>
      <c r="AG277" s="124" t="s">
        <v>692</v>
      </c>
      <c r="AH277" s="163" t="s">
        <v>693</v>
      </c>
      <c r="AI277" s="163" t="s">
        <v>694</v>
      </c>
      <c r="AJ277" s="123" t="s">
        <v>577</v>
      </c>
      <c r="AK277" s="123" t="s">
        <v>578</v>
      </c>
      <c r="AL277" s="128">
        <v>43587</v>
      </c>
      <c r="AM277" s="128">
        <v>43646</v>
      </c>
    </row>
    <row r="278" spans="3:39" s="117" customFormat="1" ht="40.5" customHeight="1" x14ac:dyDescent="0.25">
      <c r="C278" s="125" t="s">
        <v>526</v>
      </c>
      <c r="D278" s="171" t="s">
        <v>695</v>
      </c>
      <c r="E278" s="160"/>
      <c r="F278" s="160"/>
      <c r="G278" s="160"/>
      <c r="H278" s="160"/>
      <c r="I278" s="123" t="s">
        <v>528</v>
      </c>
      <c r="J278" s="160"/>
      <c r="K278" s="160"/>
      <c r="L278" s="160"/>
      <c r="M278" s="160"/>
      <c r="N278" s="160"/>
      <c r="O278" s="160"/>
      <c r="P278" s="160"/>
      <c r="Q278" s="160"/>
      <c r="R278" s="160"/>
      <c r="S278" s="160"/>
      <c r="T278" s="160"/>
      <c r="U278" s="160"/>
      <c r="V278" s="139" t="s">
        <v>529</v>
      </c>
      <c r="W278" s="139" t="s">
        <v>696</v>
      </c>
      <c r="X278" s="139" t="s">
        <v>697</v>
      </c>
      <c r="Y278" s="123" t="s">
        <v>698</v>
      </c>
      <c r="Z278" s="124">
        <v>1</v>
      </c>
      <c r="AA278" s="124">
        <v>1</v>
      </c>
      <c r="AB278" s="124">
        <v>1</v>
      </c>
      <c r="AC278" s="124">
        <v>1</v>
      </c>
      <c r="AD278" s="124">
        <v>1</v>
      </c>
      <c r="AE278" s="124">
        <v>1</v>
      </c>
      <c r="AF278" s="124" t="s">
        <v>533</v>
      </c>
      <c r="AG278" s="124" t="s">
        <v>699</v>
      </c>
      <c r="AH278" s="163" t="s">
        <v>700</v>
      </c>
      <c r="AI278" s="154" t="s">
        <v>701</v>
      </c>
      <c r="AJ278" s="123" t="s">
        <v>702</v>
      </c>
      <c r="AK278" s="123" t="s">
        <v>703</v>
      </c>
      <c r="AL278" s="128">
        <v>43467</v>
      </c>
      <c r="AM278" s="135">
        <v>43830</v>
      </c>
    </row>
    <row r="279" spans="3:39" s="117" customFormat="1" ht="54.75" customHeight="1" x14ac:dyDescent="0.25">
      <c r="C279" s="125" t="s">
        <v>526</v>
      </c>
      <c r="D279" s="171" t="s">
        <v>695</v>
      </c>
      <c r="E279" s="160"/>
      <c r="F279" s="160"/>
      <c r="G279" s="160"/>
      <c r="H279" s="160"/>
      <c r="I279" s="123" t="s">
        <v>528</v>
      </c>
      <c r="J279" s="160"/>
      <c r="K279" s="160"/>
      <c r="L279" s="160"/>
      <c r="M279" s="160"/>
      <c r="N279" s="160"/>
      <c r="O279" s="160"/>
      <c r="P279" s="160"/>
      <c r="Q279" s="160"/>
      <c r="R279" s="160"/>
      <c r="S279" s="160"/>
      <c r="T279" s="160"/>
      <c r="U279" s="160"/>
      <c r="V279" s="139" t="s">
        <v>529</v>
      </c>
      <c r="W279" s="139" t="s">
        <v>696</v>
      </c>
      <c r="X279" s="139" t="s">
        <v>697</v>
      </c>
      <c r="Y279" s="131" t="s">
        <v>704</v>
      </c>
      <c r="Z279" s="130">
        <v>1</v>
      </c>
      <c r="AA279" s="130">
        <v>1</v>
      </c>
      <c r="AB279" s="130">
        <v>1</v>
      </c>
      <c r="AC279" s="130">
        <v>1</v>
      </c>
      <c r="AD279" s="130">
        <v>1</v>
      </c>
      <c r="AE279" s="130">
        <v>1</v>
      </c>
      <c r="AF279" s="130" t="s">
        <v>542</v>
      </c>
      <c r="AG279" s="131" t="s">
        <v>623</v>
      </c>
      <c r="AH279" s="172" t="s">
        <v>705</v>
      </c>
      <c r="AI279" s="158" t="s">
        <v>344</v>
      </c>
      <c r="AJ279" s="131" t="s">
        <v>344</v>
      </c>
      <c r="AK279" s="119"/>
      <c r="AL279" s="121" t="s">
        <v>344</v>
      </c>
      <c r="AM279" s="121">
        <v>43830</v>
      </c>
    </row>
    <row r="280" spans="3:39" s="117" customFormat="1" ht="54.75" customHeight="1" x14ac:dyDescent="0.25">
      <c r="C280" s="125" t="s">
        <v>526</v>
      </c>
      <c r="D280" s="171" t="s">
        <v>695</v>
      </c>
      <c r="E280" s="160"/>
      <c r="F280" s="160"/>
      <c r="G280" s="160"/>
      <c r="H280" s="160"/>
      <c r="I280" s="123" t="s">
        <v>528</v>
      </c>
      <c r="J280" s="160"/>
      <c r="K280" s="160"/>
      <c r="L280" s="160"/>
      <c r="M280" s="160"/>
      <c r="N280" s="160"/>
      <c r="O280" s="160"/>
      <c r="P280" s="160"/>
      <c r="Q280" s="160"/>
      <c r="R280" s="160"/>
      <c r="S280" s="160"/>
      <c r="T280" s="160"/>
      <c r="U280" s="160"/>
      <c r="V280" s="139" t="s">
        <v>529</v>
      </c>
      <c r="W280" s="139" t="s">
        <v>696</v>
      </c>
      <c r="X280" s="139" t="s">
        <v>697</v>
      </c>
      <c r="Y280" s="131" t="s">
        <v>704</v>
      </c>
      <c r="Z280" s="130">
        <v>1</v>
      </c>
      <c r="AA280" s="130">
        <v>1</v>
      </c>
      <c r="AB280" s="130">
        <v>1</v>
      </c>
      <c r="AC280" s="130">
        <v>1</v>
      </c>
      <c r="AD280" s="130">
        <v>1</v>
      </c>
      <c r="AE280" s="130">
        <v>1</v>
      </c>
      <c r="AF280" s="130" t="s">
        <v>546</v>
      </c>
      <c r="AG280" s="131" t="s">
        <v>623</v>
      </c>
      <c r="AH280" s="172" t="s">
        <v>705</v>
      </c>
      <c r="AI280" s="158" t="s">
        <v>344</v>
      </c>
      <c r="AJ280" s="131" t="s">
        <v>344</v>
      </c>
      <c r="AK280" s="119"/>
      <c r="AL280" s="121" t="s">
        <v>344</v>
      </c>
      <c r="AM280" s="121">
        <v>43830</v>
      </c>
    </row>
    <row r="281" spans="3:39" s="117" customFormat="1" ht="54.75" customHeight="1" x14ac:dyDescent="0.25">
      <c r="C281" s="125" t="s">
        <v>526</v>
      </c>
      <c r="D281" s="171" t="s">
        <v>695</v>
      </c>
      <c r="E281" s="160"/>
      <c r="F281" s="160"/>
      <c r="G281" s="160"/>
      <c r="H281" s="160"/>
      <c r="I281" s="123" t="s">
        <v>528</v>
      </c>
      <c r="J281" s="160"/>
      <c r="K281" s="160"/>
      <c r="L281" s="160"/>
      <c r="M281" s="160"/>
      <c r="N281" s="160"/>
      <c r="O281" s="160"/>
      <c r="P281" s="160"/>
      <c r="Q281" s="160"/>
      <c r="R281" s="160"/>
      <c r="S281" s="160"/>
      <c r="T281" s="160"/>
      <c r="U281" s="160"/>
      <c r="V281" s="139" t="s">
        <v>529</v>
      </c>
      <c r="W281" s="139" t="s">
        <v>696</v>
      </c>
      <c r="X281" s="139" t="s">
        <v>697</v>
      </c>
      <c r="Y281" s="131" t="s">
        <v>704</v>
      </c>
      <c r="Z281" s="130">
        <v>1</v>
      </c>
      <c r="AA281" s="130">
        <v>1</v>
      </c>
      <c r="AB281" s="130">
        <v>1</v>
      </c>
      <c r="AC281" s="130">
        <v>1</v>
      </c>
      <c r="AD281" s="130">
        <v>1</v>
      </c>
      <c r="AE281" s="130">
        <v>1</v>
      </c>
      <c r="AF281" s="130" t="s">
        <v>548</v>
      </c>
      <c r="AG281" s="131" t="s">
        <v>623</v>
      </c>
      <c r="AH281" s="172" t="s">
        <v>705</v>
      </c>
      <c r="AI281" s="158" t="s">
        <v>344</v>
      </c>
      <c r="AJ281" s="131" t="s">
        <v>344</v>
      </c>
      <c r="AK281" s="119"/>
      <c r="AL281" s="121" t="s">
        <v>344</v>
      </c>
      <c r="AM281" s="121">
        <v>43830</v>
      </c>
    </row>
    <row r="282" spans="3:39" s="117" customFormat="1" ht="54.75" customHeight="1" x14ac:dyDescent="0.25">
      <c r="C282" s="125" t="s">
        <v>526</v>
      </c>
      <c r="D282" s="171" t="s">
        <v>695</v>
      </c>
      <c r="E282" s="160"/>
      <c r="F282" s="160"/>
      <c r="G282" s="160"/>
      <c r="H282" s="160"/>
      <c r="I282" s="123" t="s">
        <v>528</v>
      </c>
      <c r="J282" s="160"/>
      <c r="K282" s="160"/>
      <c r="L282" s="160"/>
      <c r="M282" s="160"/>
      <c r="N282" s="160"/>
      <c r="O282" s="160"/>
      <c r="P282" s="160"/>
      <c r="Q282" s="160"/>
      <c r="R282" s="160"/>
      <c r="S282" s="160"/>
      <c r="T282" s="160"/>
      <c r="U282" s="160"/>
      <c r="V282" s="139" t="s">
        <v>529</v>
      </c>
      <c r="W282" s="139" t="s">
        <v>696</v>
      </c>
      <c r="X282" s="139" t="s">
        <v>697</v>
      </c>
      <c r="Y282" s="131" t="s">
        <v>704</v>
      </c>
      <c r="Z282" s="130">
        <v>1</v>
      </c>
      <c r="AA282" s="130">
        <v>1</v>
      </c>
      <c r="AB282" s="130">
        <v>1</v>
      </c>
      <c r="AC282" s="130">
        <v>1</v>
      </c>
      <c r="AD282" s="130">
        <v>1</v>
      </c>
      <c r="AE282" s="130">
        <v>1</v>
      </c>
      <c r="AF282" s="130" t="s">
        <v>550</v>
      </c>
      <c r="AG282" s="131" t="s">
        <v>623</v>
      </c>
      <c r="AH282" s="172" t="s">
        <v>705</v>
      </c>
      <c r="AI282" s="158" t="s">
        <v>344</v>
      </c>
      <c r="AJ282" s="131" t="s">
        <v>344</v>
      </c>
      <c r="AK282" s="119"/>
      <c r="AL282" s="121" t="s">
        <v>344</v>
      </c>
      <c r="AM282" s="121">
        <v>43830</v>
      </c>
    </row>
    <row r="283" spans="3:39" s="117" customFormat="1" ht="54.75" customHeight="1" x14ac:dyDescent="0.25">
      <c r="C283" s="125" t="s">
        <v>526</v>
      </c>
      <c r="D283" s="171" t="s">
        <v>695</v>
      </c>
      <c r="E283" s="160"/>
      <c r="F283" s="160"/>
      <c r="G283" s="160"/>
      <c r="H283" s="160"/>
      <c r="I283" s="123" t="s">
        <v>528</v>
      </c>
      <c r="J283" s="160"/>
      <c r="K283" s="160"/>
      <c r="L283" s="160"/>
      <c r="M283" s="160"/>
      <c r="N283" s="160"/>
      <c r="O283" s="160"/>
      <c r="P283" s="160"/>
      <c r="Q283" s="160"/>
      <c r="R283" s="160"/>
      <c r="S283" s="160"/>
      <c r="T283" s="160"/>
      <c r="U283" s="160"/>
      <c r="V283" s="139" t="s">
        <v>529</v>
      </c>
      <c r="W283" s="139" t="s">
        <v>696</v>
      </c>
      <c r="X283" s="139" t="s">
        <v>697</v>
      </c>
      <c r="Y283" s="131" t="s">
        <v>704</v>
      </c>
      <c r="Z283" s="130">
        <v>1</v>
      </c>
      <c r="AA283" s="130">
        <v>1</v>
      </c>
      <c r="AB283" s="130">
        <v>1</v>
      </c>
      <c r="AC283" s="130">
        <v>1</v>
      </c>
      <c r="AD283" s="130">
        <v>1</v>
      </c>
      <c r="AE283" s="130">
        <v>1</v>
      </c>
      <c r="AF283" s="130" t="s">
        <v>552</v>
      </c>
      <c r="AG283" s="131" t="s">
        <v>623</v>
      </c>
      <c r="AH283" s="172" t="s">
        <v>705</v>
      </c>
      <c r="AI283" s="158" t="s">
        <v>344</v>
      </c>
      <c r="AJ283" s="131" t="s">
        <v>344</v>
      </c>
      <c r="AK283" s="119"/>
      <c r="AL283" s="121" t="s">
        <v>344</v>
      </c>
      <c r="AM283" s="121">
        <v>43830</v>
      </c>
    </row>
    <row r="284" spans="3:39" s="117" customFormat="1" ht="54.75" customHeight="1" x14ac:dyDescent="0.25">
      <c r="C284" s="125" t="s">
        <v>526</v>
      </c>
      <c r="D284" s="171" t="s">
        <v>695</v>
      </c>
      <c r="E284" s="160"/>
      <c r="F284" s="160"/>
      <c r="G284" s="160"/>
      <c r="H284" s="160"/>
      <c r="I284" s="123" t="s">
        <v>528</v>
      </c>
      <c r="J284" s="160"/>
      <c r="K284" s="160"/>
      <c r="L284" s="160"/>
      <c r="M284" s="160"/>
      <c r="N284" s="160"/>
      <c r="O284" s="160"/>
      <c r="P284" s="160"/>
      <c r="Q284" s="160"/>
      <c r="R284" s="160"/>
      <c r="S284" s="160"/>
      <c r="T284" s="160"/>
      <c r="U284" s="160"/>
      <c r="V284" s="139" t="s">
        <v>529</v>
      </c>
      <c r="W284" s="139" t="s">
        <v>696</v>
      </c>
      <c r="X284" s="139" t="s">
        <v>697</v>
      </c>
      <c r="Y284" s="131" t="s">
        <v>704</v>
      </c>
      <c r="Z284" s="130">
        <v>1</v>
      </c>
      <c r="AA284" s="130">
        <v>1</v>
      </c>
      <c r="AB284" s="130">
        <v>1</v>
      </c>
      <c r="AC284" s="130">
        <v>1</v>
      </c>
      <c r="AD284" s="130">
        <v>1</v>
      </c>
      <c r="AE284" s="130">
        <v>1</v>
      </c>
      <c r="AF284" s="130" t="s">
        <v>554</v>
      </c>
      <c r="AG284" s="131" t="s">
        <v>623</v>
      </c>
      <c r="AH284" s="172" t="s">
        <v>705</v>
      </c>
      <c r="AI284" s="158" t="s">
        <v>344</v>
      </c>
      <c r="AJ284" s="131" t="s">
        <v>344</v>
      </c>
      <c r="AK284" s="119"/>
      <c r="AL284" s="121" t="s">
        <v>344</v>
      </c>
      <c r="AM284" s="121">
        <v>43830</v>
      </c>
    </row>
    <row r="285" spans="3:39" ht="54.75" customHeight="1" x14ac:dyDescent="0.25">
      <c r="C285" s="242" t="s">
        <v>526</v>
      </c>
      <c r="D285" s="251" t="s">
        <v>695</v>
      </c>
      <c r="E285" s="252"/>
      <c r="F285" s="252"/>
      <c r="G285" s="252"/>
      <c r="H285" s="252"/>
      <c r="I285" s="238" t="s">
        <v>528</v>
      </c>
      <c r="J285" s="252"/>
      <c r="K285" s="252"/>
      <c r="L285" s="252"/>
      <c r="M285" s="252"/>
      <c r="N285" s="252"/>
      <c r="O285" s="252"/>
      <c r="P285" s="252"/>
      <c r="Q285" s="252"/>
      <c r="R285" s="252"/>
      <c r="S285" s="252"/>
      <c r="T285" s="252"/>
      <c r="U285" s="252"/>
      <c r="V285" s="232" t="s">
        <v>529</v>
      </c>
      <c r="W285" s="232" t="s">
        <v>696</v>
      </c>
      <c r="X285" s="232" t="s">
        <v>697</v>
      </c>
      <c r="Y285" s="239" t="s">
        <v>704</v>
      </c>
      <c r="Z285" s="253">
        <v>1</v>
      </c>
      <c r="AA285" s="253">
        <v>1</v>
      </c>
      <c r="AB285" s="253">
        <v>1</v>
      </c>
      <c r="AC285" s="253">
        <v>1</v>
      </c>
      <c r="AD285" s="253">
        <v>1</v>
      </c>
      <c r="AE285" s="253">
        <v>1</v>
      </c>
      <c r="AF285" s="238" t="s">
        <v>269</v>
      </c>
      <c r="AG285" s="238" t="s">
        <v>623</v>
      </c>
      <c r="AH285" s="248" t="s">
        <v>705</v>
      </c>
      <c r="AI285" s="249" t="s">
        <v>344</v>
      </c>
      <c r="AJ285" s="238" t="s">
        <v>344</v>
      </c>
      <c r="AK285" s="239" t="s">
        <v>557</v>
      </c>
      <c r="AL285" s="250" t="s">
        <v>344</v>
      </c>
      <c r="AM285" s="250">
        <v>43830</v>
      </c>
    </row>
    <row r="286" spans="3:39" s="117" customFormat="1" ht="54.75" customHeight="1" x14ac:dyDescent="0.25">
      <c r="C286" s="125" t="s">
        <v>526</v>
      </c>
      <c r="D286" s="171" t="s">
        <v>695</v>
      </c>
      <c r="E286" s="160"/>
      <c r="F286" s="160"/>
      <c r="G286" s="160"/>
      <c r="H286" s="160"/>
      <c r="I286" s="123" t="s">
        <v>528</v>
      </c>
      <c r="J286" s="160"/>
      <c r="K286" s="160"/>
      <c r="L286" s="160"/>
      <c r="M286" s="160"/>
      <c r="N286" s="160"/>
      <c r="O286" s="160"/>
      <c r="P286" s="160"/>
      <c r="Q286" s="160"/>
      <c r="R286" s="160"/>
      <c r="S286" s="160"/>
      <c r="T286" s="160"/>
      <c r="U286" s="160"/>
      <c r="V286" s="139" t="s">
        <v>529</v>
      </c>
      <c r="W286" s="139" t="s">
        <v>696</v>
      </c>
      <c r="X286" s="139" t="s">
        <v>697</v>
      </c>
      <c r="Y286" s="131" t="s">
        <v>704</v>
      </c>
      <c r="Z286" s="130">
        <v>1</v>
      </c>
      <c r="AA286" s="130">
        <v>1</v>
      </c>
      <c r="AB286" s="130">
        <v>1</v>
      </c>
      <c r="AC286" s="130">
        <v>1</v>
      </c>
      <c r="AD286" s="130">
        <v>1</v>
      </c>
      <c r="AE286" s="130">
        <v>1</v>
      </c>
      <c r="AF286" s="123" t="s">
        <v>558</v>
      </c>
      <c r="AG286" s="123" t="s">
        <v>623</v>
      </c>
      <c r="AH286" s="189" t="s">
        <v>705</v>
      </c>
      <c r="AI286" s="190" t="s">
        <v>344</v>
      </c>
      <c r="AJ286" s="123" t="s">
        <v>344</v>
      </c>
      <c r="AK286" s="119"/>
      <c r="AL286" s="118" t="s">
        <v>344</v>
      </c>
      <c r="AM286" s="136">
        <v>43830</v>
      </c>
    </row>
    <row r="287" spans="3:39" s="117" customFormat="1" ht="54.75" customHeight="1" x14ac:dyDescent="0.25">
      <c r="C287" s="125" t="s">
        <v>526</v>
      </c>
      <c r="D287" s="171" t="s">
        <v>695</v>
      </c>
      <c r="E287" s="160"/>
      <c r="F287" s="160"/>
      <c r="G287" s="160"/>
      <c r="H287" s="160"/>
      <c r="I287" s="123" t="s">
        <v>528</v>
      </c>
      <c r="J287" s="160"/>
      <c r="K287" s="160"/>
      <c r="L287" s="160"/>
      <c r="M287" s="160"/>
      <c r="N287" s="160"/>
      <c r="O287" s="160"/>
      <c r="P287" s="160"/>
      <c r="Q287" s="160"/>
      <c r="R287" s="160"/>
      <c r="S287" s="160"/>
      <c r="T287" s="160"/>
      <c r="U287" s="160"/>
      <c r="V287" s="139" t="s">
        <v>529</v>
      </c>
      <c r="W287" s="139" t="s">
        <v>696</v>
      </c>
      <c r="X287" s="139" t="s">
        <v>697</v>
      </c>
      <c r="Y287" s="131" t="s">
        <v>704</v>
      </c>
      <c r="Z287" s="130">
        <v>1</v>
      </c>
      <c r="AA287" s="130">
        <v>1</v>
      </c>
      <c r="AB287" s="130">
        <v>1</v>
      </c>
      <c r="AC287" s="130">
        <v>1</v>
      </c>
      <c r="AD287" s="130">
        <v>1</v>
      </c>
      <c r="AE287" s="130">
        <v>1</v>
      </c>
      <c r="AF287" s="123" t="s">
        <v>559</v>
      </c>
      <c r="AG287" s="123" t="s">
        <v>623</v>
      </c>
      <c r="AH287" s="189" t="s">
        <v>705</v>
      </c>
      <c r="AI287" s="190" t="s">
        <v>344</v>
      </c>
      <c r="AJ287" s="123" t="s">
        <v>344</v>
      </c>
      <c r="AK287" s="119"/>
      <c r="AL287" s="118" t="s">
        <v>344</v>
      </c>
      <c r="AM287" s="136">
        <v>43830</v>
      </c>
    </row>
    <row r="288" spans="3:39" s="117" customFormat="1" ht="54.75" customHeight="1" x14ac:dyDescent="0.25">
      <c r="C288" s="125" t="s">
        <v>526</v>
      </c>
      <c r="D288" s="171" t="s">
        <v>695</v>
      </c>
      <c r="E288" s="160"/>
      <c r="F288" s="160"/>
      <c r="G288" s="160"/>
      <c r="H288" s="160"/>
      <c r="I288" s="123" t="s">
        <v>528</v>
      </c>
      <c r="J288" s="160"/>
      <c r="K288" s="160"/>
      <c r="L288" s="160"/>
      <c r="M288" s="160"/>
      <c r="N288" s="160"/>
      <c r="O288" s="160"/>
      <c r="P288" s="160"/>
      <c r="Q288" s="160"/>
      <c r="R288" s="160"/>
      <c r="S288" s="160"/>
      <c r="T288" s="160"/>
      <c r="U288" s="160"/>
      <c r="V288" s="139" t="s">
        <v>529</v>
      </c>
      <c r="W288" s="139" t="s">
        <v>696</v>
      </c>
      <c r="X288" s="139" t="s">
        <v>697</v>
      </c>
      <c r="Y288" s="131" t="s">
        <v>704</v>
      </c>
      <c r="Z288" s="130">
        <v>1</v>
      </c>
      <c r="AA288" s="130">
        <v>1</v>
      </c>
      <c r="AB288" s="130">
        <v>1</v>
      </c>
      <c r="AC288" s="130">
        <v>1</v>
      </c>
      <c r="AD288" s="130">
        <v>1</v>
      </c>
      <c r="AE288" s="130">
        <v>1</v>
      </c>
      <c r="AF288" s="123" t="s">
        <v>561</v>
      </c>
      <c r="AG288" s="123" t="s">
        <v>623</v>
      </c>
      <c r="AH288" s="189" t="s">
        <v>705</v>
      </c>
      <c r="AI288" s="190" t="s">
        <v>344</v>
      </c>
      <c r="AJ288" s="123" t="s">
        <v>344</v>
      </c>
      <c r="AK288" s="119"/>
      <c r="AL288" s="118" t="s">
        <v>344</v>
      </c>
      <c r="AM288" s="136">
        <v>43830</v>
      </c>
    </row>
    <row r="289" spans="3:39" s="117" customFormat="1" ht="54.75" customHeight="1" x14ac:dyDescent="0.25">
      <c r="C289" s="125" t="s">
        <v>526</v>
      </c>
      <c r="D289" s="171" t="s">
        <v>695</v>
      </c>
      <c r="E289" s="160"/>
      <c r="F289" s="160"/>
      <c r="G289" s="160"/>
      <c r="H289" s="160"/>
      <c r="I289" s="123" t="s">
        <v>528</v>
      </c>
      <c r="J289" s="160"/>
      <c r="K289" s="160"/>
      <c r="L289" s="160"/>
      <c r="M289" s="160"/>
      <c r="N289" s="160"/>
      <c r="O289" s="160"/>
      <c r="P289" s="160"/>
      <c r="Q289" s="160"/>
      <c r="R289" s="160"/>
      <c r="S289" s="160"/>
      <c r="T289" s="160"/>
      <c r="U289" s="160"/>
      <c r="V289" s="139" t="s">
        <v>529</v>
      </c>
      <c r="W289" s="139" t="s">
        <v>696</v>
      </c>
      <c r="X289" s="139" t="s">
        <v>697</v>
      </c>
      <c r="Y289" s="131" t="s">
        <v>704</v>
      </c>
      <c r="Z289" s="130">
        <v>1</v>
      </c>
      <c r="AA289" s="130">
        <v>1</v>
      </c>
      <c r="AB289" s="130">
        <v>1</v>
      </c>
      <c r="AC289" s="130">
        <v>1</v>
      </c>
      <c r="AD289" s="130">
        <v>1</v>
      </c>
      <c r="AE289" s="130">
        <v>1</v>
      </c>
      <c r="AF289" s="123" t="s">
        <v>563</v>
      </c>
      <c r="AG289" s="123" t="s">
        <v>623</v>
      </c>
      <c r="AH289" s="189" t="s">
        <v>705</v>
      </c>
      <c r="AI289" s="190" t="s">
        <v>344</v>
      </c>
      <c r="AJ289" s="123" t="s">
        <v>344</v>
      </c>
      <c r="AK289" s="119"/>
      <c r="AL289" s="118" t="s">
        <v>344</v>
      </c>
      <c r="AM289" s="136">
        <v>43830</v>
      </c>
    </row>
    <row r="290" spans="3:39" s="117" customFormat="1" ht="54.75" customHeight="1" x14ac:dyDescent="0.25">
      <c r="C290" s="125" t="s">
        <v>526</v>
      </c>
      <c r="D290" s="171" t="s">
        <v>695</v>
      </c>
      <c r="E290" s="160"/>
      <c r="F290" s="160"/>
      <c r="G290" s="160"/>
      <c r="H290" s="160"/>
      <c r="I290" s="123" t="s">
        <v>528</v>
      </c>
      <c r="J290" s="160"/>
      <c r="K290" s="160"/>
      <c r="L290" s="160"/>
      <c r="M290" s="160"/>
      <c r="N290" s="160"/>
      <c r="O290" s="160"/>
      <c r="P290" s="160"/>
      <c r="Q290" s="160"/>
      <c r="R290" s="160"/>
      <c r="S290" s="160"/>
      <c r="T290" s="160"/>
      <c r="U290" s="160"/>
      <c r="V290" s="139" t="s">
        <v>529</v>
      </c>
      <c r="W290" s="139" t="s">
        <v>696</v>
      </c>
      <c r="X290" s="139" t="s">
        <v>697</v>
      </c>
      <c r="Y290" s="131" t="s">
        <v>704</v>
      </c>
      <c r="Z290" s="130">
        <v>1</v>
      </c>
      <c r="AA290" s="130">
        <v>1</v>
      </c>
      <c r="AB290" s="130">
        <v>1</v>
      </c>
      <c r="AC290" s="130">
        <v>1</v>
      </c>
      <c r="AD290" s="130">
        <v>1</v>
      </c>
      <c r="AE290" s="130">
        <v>1</v>
      </c>
      <c r="AF290" s="123" t="s">
        <v>565</v>
      </c>
      <c r="AG290" s="123" t="s">
        <v>623</v>
      </c>
      <c r="AH290" s="189" t="s">
        <v>705</v>
      </c>
      <c r="AI290" s="190" t="s">
        <v>344</v>
      </c>
      <c r="AJ290" s="123" t="s">
        <v>344</v>
      </c>
      <c r="AK290" s="119"/>
      <c r="AL290" s="118" t="s">
        <v>344</v>
      </c>
      <c r="AM290" s="136">
        <v>43830</v>
      </c>
    </row>
    <row r="291" spans="3:39" s="117" customFormat="1" ht="54.75" customHeight="1" x14ac:dyDescent="0.25">
      <c r="C291" s="125" t="s">
        <v>526</v>
      </c>
      <c r="D291" s="171" t="s">
        <v>695</v>
      </c>
      <c r="E291" s="160"/>
      <c r="F291" s="160"/>
      <c r="G291" s="160"/>
      <c r="H291" s="160"/>
      <c r="I291" s="123" t="s">
        <v>528</v>
      </c>
      <c r="J291" s="160"/>
      <c r="K291" s="160"/>
      <c r="L291" s="160"/>
      <c r="M291" s="160"/>
      <c r="N291" s="160"/>
      <c r="O291" s="160"/>
      <c r="P291" s="160"/>
      <c r="Q291" s="160"/>
      <c r="R291" s="160"/>
      <c r="S291" s="160"/>
      <c r="T291" s="160"/>
      <c r="U291" s="160"/>
      <c r="V291" s="139" t="s">
        <v>529</v>
      </c>
      <c r="W291" s="139" t="s">
        <v>696</v>
      </c>
      <c r="X291" s="139" t="s">
        <v>697</v>
      </c>
      <c r="Y291" s="131" t="s">
        <v>704</v>
      </c>
      <c r="Z291" s="130">
        <v>1</v>
      </c>
      <c r="AA291" s="130">
        <v>1</v>
      </c>
      <c r="AB291" s="130">
        <v>1</v>
      </c>
      <c r="AC291" s="130">
        <v>1</v>
      </c>
      <c r="AD291" s="130">
        <v>1</v>
      </c>
      <c r="AE291" s="130">
        <v>1</v>
      </c>
      <c r="AF291" s="123" t="s">
        <v>568</v>
      </c>
      <c r="AG291" s="123" t="s">
        <v>623</v>
      </c>
      <c r="AH291" s="189" t="s">
        <v>705</v>
      </c>
      <c r="AI291" s="190" t="s">
        <v>344</v>
      </c>
      <c r="AJ291" s="123" t="s">
        <v>344</v>
      </c>
      <c r="AK291" s="119"/>
      <c r="AL291" s="118" t="s">
        <v>344</v>
      </c>
      <c r="AM291" s="136">
        <v>43830</v>
      </c>
    </row>
    <row r="292" spans="3:39" s="117" customFormat="1" ht="54.75" customHeight="1" x14ac:dyDescent="0.25">
      <c r="C292" s="125" t="s">
        <v>526</v>
      </c>
      <c r="D292" s="171" t="s">
        <v>695</v>
      </c>
      <c r="E292" s="160"/>
      <c r="F292" s="160"/>
      <c r="G292" s="160"/>
      <c r="H292" s="160"/>
      <c r="I292" s="123" t="s">
        <v>528</v>
      </c>
      <c r="J292" s="160"/>
      <c r="K292" s="160"/>
      <c r="L292" s="160"/>
      <c r="M292" s="160"/>
      <c r="N292" s="160"/>
      <c r="O292" s="160"/>
      <c r="P292" s="160"/>
      <c r="Q292" s="160"/>
      <c r="R292" s="160"/>
      <c r="S292" s="160"/>
      <c r="T292" s="160"/>
      <c r="U292" s="160"/>
      <c r="V292" s="139" t="s">
        <v>529</v>
      </c>
      <c r="W292" s="139" t="s">
        <v>696</v>
      </c>
      <c r="X292" s="139" t="s">
        <v>697</v>
      </c>
      <c r="Y292" s="131" t="s">
        <v>704</v>
      </c>
      <c r="Z292" s="130">
        <v>1</v>
      </c>
      <c r="AA292" s="130">
        <v>1</v>
      </c>
      <c r="AB292" s="130">
        <v>1</v>
      </c>
      <c r="AC292" s="130">
        <v>1</v>
      </c>
      <c r="AD292" s="130">
        <v>1</v>
      </c>
      <c r="AE292" s="130">
        <v>1</v>
      </c>
      <c r="AF292" s="123" t="s">
        <v>570</v>
      </c>
      <c r="AG292" s="123" t="s">
        <v>623</v>
      </c>
      <c r="AH292" s="189" t="s">
        <v>705</v>
      </c>
      <c r="AI292" s="190" t="s">
        <v>344</v>
      </c>
      <c r="AJ292" s="123" t="s">
        <v>344</v>
      </c>
      <c r="AK292" s="119"/>
      <c r="AL292" s="118" t="s">
        <v>344</v>
      </c>
      <c r="AM292" s="136">
        <v>43830</v>
      </c>
    </row>
    <row r="293" spans="3:39" s="117" customFormat="1" ht="54.75" customHeight="1" x14ac:dyDescent="0.25">
      <c r="C293" s="125" t="s">
        <v>526</v>
      </c>
      <c r="D293" s="171" t="s">
        <v>695</v>
      </c>
      <c r="E293" s="160"/>
      <c r="F293" s="160"/>
      <c r="G293" s="160"/>
      <c r="H293" s="160"/>
      <c r="I293" s="123" t="s">
        <v>528</v>
      </c>
      <c r="J293" s="160"/>
      <c r="K293" s="160"/>
      <c r="L293" s="160"/>
      <c r="M293" s="160"/>
      <c r="N293" s="160"/>
      <c r="O293" s="160"/>
      <c r="P293" s="160"/>
      <c r="Q293" s="160"/>
      <c r="R293" s="160"/>
      <c r="S293" s="160"/>
      <c r="T293" s="160"/>
      <c r="U293" s="160"/>
      <c r="V293" s="139" t="s">
        <v>529</v>
      </c>
      <c r="W293" s="139" t="s">
        <v>696</v>
      </c>
      <c r="X293" s="139" t="s">
        <v>697</v>
      </c>
      <c r="Y293" s="131" t="s">
        <v>704</v>
      </c>
      <c r="Z293" s="130">
        <v>1</v>
      </c>
      <c r="AA293" s="130">
        <v>1</v>
      </c>
      <c r="AB293" s="130">
        <v>1</v>
      </c>
      <c r="AC293" s="130">
        <v>1</v>
      </c>
      <c r="AD293" s="130">
        <v>1</v>
      </c>
      <c r="AE293" s="130">
        <v>1</v>
      </c>
      <c r="AF293" s="123" t="s">
        <v>572</v>
      </c>
      <c r="AG293" s="123" t="s">
        <v>623</v>
      </c>
      <c r="AH293" s="189" t="s">
        <v>705</v>
      </c>
      <c r="AI293" s="190" t="s">
        <v>344</v>
      </c>
      <c r="AJ293" s="123" t="s">
        <v>344</v>
      </c>
      <c r="AK293" s="119"/>
      <c r="AL293" s="118" t="s">
        <v>344</v>
      </c>
      <c r="AM293" s="136">
        <v>43830</v>
      </c>
    </row>
    <row r="294" spans="3:39" s="117" customFormat="1" ht="54.75" customHeight="1" x14ac:dyDescent="0.25">
      <c r="C294" s="125" t="s">
        <v>526</v>
      </c>
      <c r="D294" s="171" t="s">
        <v>695</v>
      </c>
      <c r="E294" s="160"/>
      <c r="F294" s="160"/>
      <c r="G294" s="160"/>
      <c r="H294" s="160"/>
      <c r="I294" s="123" t="s">
        <v>528</v>
      </c>
      <c r="J294" s="160"/>
      <c r="K294" s="160"/>
      <c r="L294" s="160"/>
      <c r="M294" s="160"/>
      <c r="N294" s="160"/>
      <c r="O294" s="160"/>
      <c r="P294" s="160"/>
      <c r="Q294" s="160"/>
      <c r="R294" s="160"/>
      <c r="S294" s="160"/>
      <c r="T294" s="160"/>
      <c r="U294" s="160"/>
      <c r="V294" s="139" t="s">
        <v>529</v>
      </c>
      <c r="W294" s="139" t="s">
        <v>696</v>
      </c>
      <c r="X294" s="139" t="s">
        <v>697</v>
      </c>
      <c r="Y294" s="131" t="s">
        <v>704</v>
      </c>
      <c r="Z294" s="130">
        <v>1</v>
      </c>
      <c r="AA294" s="130">
        <v>1</v>
      </c>
      <c r="AB294" s="130">
        <v>1</v>
      </c>
      <c r="AC294" s="130">
        <v>1</v>
      </c>
      <c r="AD294" s="130">
        <v>1</v>
      </c>
      <c r="AE294" s="130">
        <v>1</v>
      </c>
      <c r="AF294" s="123" t="s">
        <v>574</v>
      </c>
      <c r="AG294" s="123" t="s">
        <v>623</v>
      </c>
      <c r="AH294" s="189" t="s">
        <v>705</v>
      </c>
      <c r="AI294" s="190" t="s">
        <v>344</v>
      </c>
      <c r="AJ294" s="123" t="s">
        <v>344</v>
      </c>
      <c r="AK294" s="119"/>
      <c r="AL294" s="118" t="s">
        <v>344</v>
      </c>
      <c r="AM294" s="136">
        <v>43830</v>
      </c>
    </row>
    <row r="295" spans="3:39" s="117" customFormat="1" ht="54.75" customHeight="1" x14ac:dyDescent="0.25">
      <c r="C295" s="125" t="s">
        <v>526</v>
      </c>
      <c r="D295" s="171" t="s">
        <v>695</v>
      </c>
      <c r="E295" s="160"/>
      <c r="F295" s="160"/>
      <c r="G295" s="160"/>
      <c r="H295" s="160"/>
      <c r="I295" s="123" t="s">
        <v>528</v>
      </c>
      <c r="J295" s="160"/>
      <c r="K295" s="160"/>
      <c r="L295" s="160"/>
      <c r="M295" s="160"/>
      <c r="N295" s="160"/>
      <c r="O295" s="160"/>
      <c r="P295" s="160"/>
      <c r="Q295" s="160"/>
      <c r="R295" s="160"/>
      <c r="S295" s="160"/>
      <c r="T295" s="160"/>
      <c r="U295" s="160"/>
      <c r="V295" s="139" t="s">
        <v>529</v>
      </c>
      <c r="W295" s="139" t="s">
        <v>696</v>
      </c>
      <c r="X295" s="139" t="s">
        <v>697</v>
      </c>
      <c r="Y295" s="131" t="s">
        <v>704</v>
      </c>
      <c r="Z295" s="130">
        <v>1</v>
      </c>
      <c r="AA295" s="130">
        <v>1</v>
      </c>
      <c r="AB295" s="130">
        <v>1</v>
      </c>
      <c r="AC295" s="130">
        <v>1</v>
      </c>
      <c r="AD295" s="130">
        <v>1</v>
      </c>
      <c r="AE295" s="130">
        <v>1</v>
      </c>
      <c r="AF295" s="123" t="s">
        <v>576</v>
      </c>
      <c r="AG295" s="123" t="s">
        <v>623</v>
      </c>
      <c r="AH295" s="189" t="s">
        <v>705</v>
      </c>
      <c r="AI295" s="190" t="s">
        <v>344</v>
      </c>
      <c r="AJ295" s="123" t="s">
        <v>344</v>
      </c>
      <c r="AK295" s="119"/>
      <c r="AL295" s="118" t="s">
        <v>344</v>
      </c>
      <c r="AM295" s="136">
        <v>43830</v>
      </c>
    </row>
    <row r="296" spans="3:39" s="117" customFormat="1" ht="54.75" customHeight="1" x14ac:dyDescent="0.25">
      <c r="C296" s="125" t="s">
        <v>526</v>
      </c>
      <c r="D296" s="171" t="s">
        <v>695</v>
      </c>
      <c r="E296" s="160"/>
      <c r="F296" s="160"/>
      <c r="G296" s="160"/>
      <c r="H296" s="160"/>
      <c r="I296" s="123" t="s">
        <v>528</v>
      </c>
      <c r="J296" s="160"/>
      <c r="K296" s="160"/>
      <c r="L296" s="160"/>
      <c r="M296" s="160"/>
      <c r="N296" s="160"/>
      <c r="O296" s="160"/>
      <c r="P296" s="160"/>
      <c r="Q296" s="160"/>
      <c r="R296" s="160"/>
      <c r="S296" s="160"/>
      <c r="T296" s="160"/>
      <c r="U296" s="160"/>
      <c r="V296" s="139" t="s">
        <v>529</v>
      </c>
      <c r="W296" s="139" t="s">
        <v>696</v>
      </c>
      <c r="X296" s="139" t="s">
        <v>697</v>
      </c>
      <c r="Y296" s="131" t="s">
        <v>704</v>
      </c>
      <c r="Z296" s="130">
        <v>1</v>
      </c>
      <c r="AA296" s="130">
        <v>1</v>
      </c>
      <c r="AB296" s="130">
        <v>1</v>
      </c>
      <c r="AC296" s="130">
        <v>1</v>
      </c>
      <c r="AD296" s="130">
        <v>1</v>
      </c>
      <c r="AE296" s="130">
        <v>1</v>
      </c>
      <c r="AF296" s="123" t="s">
        <v>579</v>
      </c>
      <c r="AG296" s="123" t="s">
        <v>623</v>
      </c>
      <c r="AH296" s="189" t="s">
        <v>705</v>
      </c>
      <c r="AI296" s="190" t="s">
        <v>344</v>
      </c>
      <c r="AJ296" s="123" t="s">
        <v>344</v>
      </c>
      <c r="AK296" s="119"/>
      <c r="AL296" s="118" t="s">
        <v>344</v>
      </c>
      <c r="AM296" s="136">
        <v>43830</v>
      </c>
    </row>
    <row r="297" spans="3:39" s="117" customFormat="1" ht="54.75" customHeight="1" x14ac:dyDescent="0.25">
      <c r="C297" s="125" t="s">
        <v>526</v>
      </c>
      <c r="D297" s="171" t="s">
        <v>695</v>
      </c>
      <c r="E297" s="160"/>
      <c r="F297" s="160"/>
      <c r="G297" s="160"/>
      <c r="H297" s="160"/>
      <c r="I297" s="123" t="s">
        <v>528</v>
      </c>
      <c r="J297" s="160"/>
      <c r="K297" s="160"/>
      <c r="L297" s="160"/>
      <c r="M297" s="160"/>
      <c r="N297" s="160"/>
      <c r="O297" s="160"/>
      <c r="P297" s="160"/>
      <c r="Q297" s="160"/>
      <c r="R297" s="160"/>
      <c r="S297" s="160"/>
      <c r="T297" s="160"/>
      <c r="U297" s="160"/>
      <c r="V297" s="139" t="s">
        <v>529</v>
      </c>
      <c r="W297" s="139" t="s">
        <v>696</v>
      </c>
      <c r="X297" s="139" t="s">
        <v>697</v>
      </c>
      <c r="Y297" s="131" t="s">
        <v>704</v>
      </c>
      <c r="Z297" s="130">
        <v>1</v>
      </c>
      <c r="AA297" s="130">
        <v>1</v>
      </c>
      <c r="AB297" s="130">
        <v>1</v>
      </c>
      <c r="AC297" s="130">
        <v>1</v>
      </c>
      <c r="AD297" s="130">
        <v>1</v>
      </c>
      <c r="AE297" s="130">
        <v>1</v>
      </c>
      <c r="AF297" s="123" t="s">
        <v>581</v>
      </c>
      <c r="AG297" s="123" t="s">
        <v>623</v>
      </c>
      <c r="AH297" s="189" t="s">
        <v>705</v>
      </c>
      <c r="AI297" s="190" t="s">
        <v>344</v>
      </c>
      <c r="AJ297" s="123" t="s">
        <v>344</v>
      </c>
      <c r="AK297" s="119"/>
      <c r="AL297" s="118" t="s">
        <v>344</v>
      </c>
      <c r="AM297" s="136">
        <v>43830</v>
      </c>
    </row>
    <row r="298" spans="3:39" s="117" customFormat="1" ht="63.75" x14ac:dyDescent="0.25">
      <c r="C298" s="125" t="s">
        <v>526</v>
      </c>
      <c r="D298" s="171" t="s">
        <v>695</v>
      </c>
      <c r="E298" s="160"/>
      <c r="F298" s="160"/>
      <c r="G298" s="160"/>
      <c r="H298" s="160"/>
      <c r="I298" s="123" t="s">
        <v>528</v>
      </c>
      <c r="J298" s="160"/>
      <c r="K298" s="160"/>
      <c r="L298" s="160"/>
      <c r="M298" s="160"/>
      <c r="N298" s="160"/>
      <c r="O298" s="160"/>
      <c r="P298" s="160"/>
      <c r="Q298" s="160"/>
      <c r="R298" s="160"/>
      <c r="S298" s="160"/>
      <c r="T298" s="160"/>
      <c r="U298" s="160"/>
      <c r="V298" s="139" t="s">
        <v>529</v>
      </c>
      <c r="W298" s="139" t="s">
        <v>696</v>
      </c>
      <c r="X298" s="139" t="s">
        <v>706</v>
      </c>
      <c r="Y298" s="131" t="s">
        <v>707</v>
      </c>
      <c r="Z298" s="130">
        <v>1</v>
      </c>
      <c r="AA298" s="130">
        <v>1</v>
      </c>
      <c r="AB298" s="130">
        <v>1</v>
      </c>
      <c r="AC298" s="130">
        <v>1</v>
      </c>
      <c r="AD298" s="130">
        <v>1</v>
      </c>
      <c r="AE298" s="130">
        <v>1</v>
      </c>
      <c r="AF298" s="123" t="s">
        <v>542</v>
      </c>
      <c r="AG298" s="123" t="s">
        <v>623</v>
      </c>
      <c r="AH298" s="189" t="s">
        <v>708</v>
      </c>
      <c r="AI298" s="190" t="s">
        <v>344</v>
      </c>
      <c r="AJ298" s="123" t="s">
        <v>344</v>
      </c>
      <c r="AK298" s="119"/>
      <c r="AL298" s="118" t="s">
        <v>344</v>
      </c>
      <c r="AM298" s="136">
        <v>43830</v>
      </c>
    </row>
    <row r="299" spans="3:39" s="117" customFormat="1" ht="63.75" x14ac:dyDescent="0.25">
      <c r="C299" s="125" t="s">
        <v>526</v>
      </c>
      <c r="D299" s="171" t="s">
        <v>695</v>
      </c>
      <c r="E299" s="160"/>
      <c r="F299" s="160"/>
      <c r="G299" s="160"/>
      <c r="H299" s="160"/>
      <c r="I299" s="123" t="s">
        <v>528</v>
      </c>
      <c r="J299" s="160"/>
      <c r="K299" s="160"/>
      <c r="L299" s="160"/>
      <c r="M299" s="160"/>
      <c r="N299" s="160"/>
      <c r="O299" s="160"/>
      <c r="P299" s="160"/>
      <c r="Q299" s="160"/>
      <c r="R299" s="160"/>
      <c r="S299" s="160"/>
      <c r="T299" s="160"/>
      <c r="U299" s="160"/>
      <c r="V299" s="139" t="s">
        <v>529</v>
      </c>
      <c r="W299" s="139" t="s">
        <v>696</v>
      </c>
      <c r="X299" s="139" t="s">
        <v>706</v>
      </c>
      <c r="Y299" s="131" t="s">
        <v>707</v>
      </c>
      <c r="Z299" s="130">
        <v>1</v>
      </c>
      <c r="AA299" s="130">
        <v>1</v>
      </c>
      <c r="AB299" s="130">
        <v>1</v>
      </c>
      <c r="AC299" s="130">
        <v>1</v>
      </c>
      <c r="AD299" s="130">
        <v>1</v>
      </c>
      <c r="AE299" s="130">
        <v>1</v>
      </c>
      <c r="AF299" s="123" t="s">
        <v>546</v>
      </c>
      <c r="AG299" s="123" t="s">
        <v>623</v>
      </c>
      <c r="AH299" s="189" t="s">
        <v>708</v>
      </c>
      <c r="AI299" s="190" t="s">
        <v>344</v>
      </c>
      <c r="AJ299" s="123" t="s">
        <v>344</v>
      </c>
      <c r="AK299" s="119"/>
      <c r="AL299" s="118" t="s">
        <v>344</v>
      </c>
      <c r="AM299" s="136">
        <v>43830</v>
      </c>
    </row>
    <row r="300" spans="3:39" s="117" customFormat="1" ht="63.75" x14ac:dyDescent="0.25">
      <c r="C300" s="125" t="s">
        <v>526</v>
      </c>
      <c r="D300" s="171" t="s">
        <v>695</v>
      </c>
      <c r="E300" s="160"/>
      <c r="F300" s="160"/>
      <c r="G300" s="160"/>
      <c r="H300" s="160"/>
      <c r="I300" s="123" t="s">
        <v>528</v>
      </c>
      <c r="J300" s="160"/>
      <c r="K300" s="160"/>
      <c r="L300" s="160"/>
      <c r="M300" s="160"/>
      <c r="N300" s="160"/>
      <c r="O300" s="160"/>
      <c r="P300" s="160"/>
      <c r="Q300" s="160"/>
      <c r="R300" s="160"/>
      <c r="S300" s="160"/>
      <c r="T300" s="160"/>
      <c r="U300" s="160"/>
      <c r="V300" s="139" t="s">
        <v>529</v>
      </c>
      <c r="W300" s="139" t="s">
        <v>696</v>
      </c>
      <c r="X300" s="139" t="s">
        <v>706</v>
      </c>
      <c r="Y300" s="131" t="s">
        <v>707</v>
      </c>
      <c r="Z300" s="130">
        <v>1</v>
      </c>
      <c r="AA300" s="130">
        <v>1</v>
      </c>
      <c r="AB300" s="130">
        <v>1</v>
      </c>
      <c r="AC300" s="130">
        <v>1</v>
      </c>
      <c r="AD300" s="130">
        <v>1</v>
      </c>
      <c r="AE300" s="130">
        <v>1</v>
      </c>
      <c r="AF300" s="123" t="s">
        <v>548</v>
      </c>
      <c r="AG300" s="123" t="s">
        <v>623</v>
      </c>
      <c r="AH300" s="189" t="s">
        <v>708</v>
      </c>
      <c r="AI300" s="190" t="s">
        <v>344</v>
      </c>
      <c r="AJ300" s="123" t="s">
        <v>344</v>
      </c>
      <c r="AK300" s="119"/>
      <c r="AL300" s="118" t="s">
        <v>344</v>
      </c>
      <c r="AM300" s="136">
        <v>43830</v>
      </c>
    </row>
    <row r="301" spans="3:39" s="117" customFormat="1" ht="63.75" x14ac:dyDescent="0.25">
      <c r="C301" s="125" t="s">
        <v>526</v>
      </c>
      <c r="D301" s="171" t="s">
        <v>695</v>
      </c>
      <c r="E301" s="160"/>
      <c r="F301" s="160"/>
      <c r="G301" s="160"/>
      <c r="H301" s="160"/>
      <c r="I301" s="123" t="s">
        <v>528</v>
      </c>
      <c r="J301" s="160"/>
      <c r="K301" s="160"/>
      <c r="L301" s="160"/>
      <c r="M301" s="160"/>
      <c r="N301" s="160"/>
      <c r="O301" s="160"/>
      <c r="P301" s="160"/>
      <c r="Q301" s="160"/>
      <c r="R301" s="160"/>
      <c r="S301" s="160"/>
      <c r="T301" s="160"/>
      <c r="U301" s="160"/>
      <c r="V301" s="139" t="s">
        <v>529</v>
      </c>
      <c r="W301" s="139" t="s">
        <v>696</v>
      </c>
      <c r="X301" s="139" t="s">
        <v>706</v>
      </c>
      <c r="Y301" s="131" t="s">
        <v>707</v>
      </c>
      <c r="Z301" s="130">
        <v>1</v>
      </c>
      <c r="AA301" s="130">
        <v>1</v>
      </c>
      <c r="AB301" s="130">
        <v>1</v>
      </c>
      <c r="AC301" s="130">
        <v>1</v>
      </c>
      <c r="AD301" s="130">
        <v>1</v>
      </c>
      <c r="AE301" s="130">
        <v>1</v>
      </c>
      <c r="AF301" s="123" t="s">
        <v>550</v>
      </c>
      <c r="AG301" s="123" t="s">
        <v>623</v>
      </c>
      <c r="AH301" s="189" t="s">
        <v>708</v>
      </c>
      <c r="AI301" s="190" t="s">
        <v>344</v>
      </c>
      <c r="AJ301" s="123" t="s">
        <v>344</v>
      </c>
      <c r="AK301" s="119"/>
      <c r="AL301" s="118" t="s">
        <v>344</v>
      </c>
      <c r="AM301" s="136">
        <v>43830</v>
      </c>
    </row>
    <row r="302" spans="3:39" s="117" customFormat="1" ht="63.75" x14ac:dyDescent="0.25">
      <c r="C302" s="125" t="s">
        <v>526</v>
      </c>
      <c r="D302" s="171" t="s">
        <v>695</v>
      </c>
      <c r="E302" s="160"/>
      <c r="F302" s="160"/>
      <c r="G302" s="160"/>
      <c r="H302" s="160"/>
      <c r="I302" s="123" t="s">
        <v>528</v>
      </c>
      <c r="J302" s="160"/>
      <c r="K302" s="160"/>
      <c r="L302" s="160"/>
      <c r="M302" s="160"/>
      <c r="N302" s="160"/>
      <c r="O302" s="160"/>
      <c r="P302" s="160"/>
      <c r="Q302" s="160"/>
      <c r="R302" s="160"/>
      <c r="S302" s="160"/>
      <c r="T302" s="160"/>
      <c r="U302" s="160"/>
      <c r="V302" s="139" t="s">
        <v>529</v>
      </c>
      <c r="W302" s="139" t="s">
        <v>696</v>
      </c>
      <c r="X302" s="139" t="s">
        <v>706</v>
      </c>
      <c r="Y302" s="131" t="s">
        <v>707</v>
      </c>
      <c r="Z302" s="130">
        <v>1</v>
      </c>
      <c r="AA302" s="130">
        <v>1</v>
      </c>
      <c r="AB302" s="130">
        <v>1</v>
      </c>
      <c r="AC302" s="130">
        <v>1</v>
      </c>
      <c r="AD302" s="130">
        <v>1</v>
      </c>
      <c r="AE302" s="130">
        <v>1</v>
      </c>
      <c r="AF302" s="123" t="s">
        <v>552</v>
      </c>
      <c r="AG302" s="123" t="s">
        <v>623</v>
      </c>
      <c r="AH302" s="189" t="s">
        <v>708</v>
      </c>
      <c r="AI302" s="190" t="s">
        <v>344</v>
      </c>
      <c r="AJ302" s="123" t="s">
        <v>344</v>
      </c>
      <c r="AK302" s="119"/>
      <c r="AL302" s="118" t="s">
        <v>344</v>
      </c>
      <c r="AM302" s="136">
        <v>43830</v>
      </c>
    </row>
    <row r="303" spans="3:39" s="117" customFormat="1" ht="63.75" x14ac:dyDescent="0.25">
      <c r="C303" s="125" t="s">
        <v>526</v>
      </c>
      <c r="D303" s="171" t="s">
        <v>695</v>
      </c>
      <c r="E303" s="160"/>
      <c r="F303" s="160"/>
      <c r="G303" s="160"/>
      <c r="H303" s="160"/>
      <c r="I303" s="123" t="s">
        <v>528</v>
      </c>
      <c r="J303" s="160"/>
      <c r="K303" s="160"/>
      <c r="L303" s="160"/>
      <c r="M303" s="160"/>
      <c r="N303" s="160"/>
      <c r="O303" s="160"/>
      <c r="P303" s="160"/>
      <c r="Q303" s="160"/>
      <c r="R303" s="160"/>
      <c r="S303" s="160"/>
      <c r="T303" s="160"/>
      <c r="U303" s="160"/>
      <c r="V303" s="139" t="s">
        <v>529</v>
      </c>
      <c r="W303" s="139" t="s">
        <v>696</v>
      </c>
      <c r="X303" s="139" t="s">
        <v>706</v>
      </c>
      <c r="Y303" s="131" t="s">
        <v>707</v>
      </c>
      <c r="Z303" s="130">
        <v>1</v>
      </c>
      <c r="AA303" s="130">
        <v>1</v>
      </c>
      <c r="AB303" s="130">
        <v>1</v>
      </c>
      <c r="AC303" s="130">
        <v>1</v>
      </c>
      <c r="AD303" s="130">
        <v>1</v>
      </c>
      <c r="AE303" s="130">
        <v>1</v>
      </c>
      <c r="AF303" s="123" t="s">
        <v>554</v>
      </c>
      <c r="AG303" s="123" t="s">
        <v>623</v>
      </c>
      <c r="AH303" s="189" t="s">
        <v>708</v>
      </c>
      <c r="AI303" s="190" t="s">
        <v>344</v>
      </c>
      <c r="AJ303" s="123" t="s">
        <v>344</v>
      </c>
      <c r="AK303" s="119"/>
      <c r="AL303" s="118" t="s">
        <v>344</v>
      </c>
      <c r="AM303" s="136">
        <v>43830</v>
      </c>
    </row>
    <row r="304" spans="3:39" ht="63.75" x14ac:dyDescent="0.25">
      <c r="C304" s="242" t="s">
        <v>526</v>
      </c>
      <c r="D304" s="251" t="s">
        <v>695</v>
      </c>
      <c r="E304" s="252"/>
      <c r="F304" s="252"/>
      <c r="G304" s="252"/>
      <c r="H304" s="252"/>
      <c r="I304" s="238" t="s">
        <v>528</v>
      </c>
      <c r="J304" s="252"/>
      <c r="K304" s="252"/>
      <c r="L304" s="252"/>
      <c r="M304" s="252"/>
      <c r="N304" s="252"/>
      <c r="O304" s="252"/>
      <c r="P304" s="252"/>
      <c r="Q304" s="252"/>
      <c r="R304" s="252"/>
      <c r="S304" s="252"/>
      <c r="T304" s="252"/>
      <c r="U304" s="252"/>
      <c r="V304" s="232" t="s">
        <v>529</v>
      </c>
      <c r="W304" s="232" t="s">
        <v>696</v>
      </c>
      <c r="X304" s="232" t="s">
        <v>706</v>
      </c>
      <c r="Y304" s="239" t="s">
        <v>707</v>
      </c>
      <c r="Z304" s="253">
        <v>1</v>
      </c>
      <c r="AA304" s="253">
        <v>1</v>
      </c>
      <c r="AB304" s="253">
        <v>1</v>
      </c>
      <c r="AC304" s="253">
        <v>1</v>
      </c>
      <c r="AD304" s="253">
        <v>1</v>
      </c>
      <c r="AE304" s="253">
        <v>1</v>
      </c>
      <c r="AF304" s="238" t="s">
        <v>269</v>
      </c>
      <c r="AG304" s="238" t="s">
        <v>623</v>
      </c>
      <c r="AH304" s="248" t="s">
        <v>708</v>
      </c>
      <c r="AI304" s="249" t="s">
        <v>344</v>
      </c>
      <c r="AJ304" s="238" t="s">
        <v>344</v>
      </c>
      <c r="AK304" s="239" t="s">
        <v>557</v>
      </c>
      <c r="AL304" s="250" t="s">
        <v>344</v>
      </c>
      <c r="AM304" s="250">
        <v>43830</v>
      </c>
    </row>
    <row r="305" spans="3:39" s="117" customFormat="1" ht="63.75" x14ac:dyDescent="0.25">
      <c r="C305" s="125" t="s">
        <v>526</v>
      </c>
      <c r="D305" s="171" t="s">
        <v>695</v>
      </c>
      <c r="E305" s="160"/>
      <c r="F305" s="160"/>
      <c r="G305" s="160"/>
      <c r="H305" s="160"/>
      <c r="I305" s="123" t="s">
        <v>528</v>
      </c>
      <c r="J305" s="160"/>
      <c r="K305" s="160"/>
      <c r="L305" s="160"/>
      <c r="M305" s="160"/>
      <c r="N305" s="160"/>
      <c r="O305" s="160"/>
      <c r="P305" s="160"/>
      <c r="Q305" s="160"/>
      <c r="R305" s="160"/>
      <c r="S305" s="160"/>
      <c r="T305" s="160"/>
      <c r="U305" s="160"/>
      <c r="V305" s="139" t="s">
        <v>529</v>
      </c>
      <c r="W305" s="139" t="s">
        <v>696</v>
      </c>
      <c r="X305" s="139" t="s">
        <v>706</v>
      </c>
      <c r="Y305" s="131" t="s">
        <v>707</v>
      </c>
      <c r="Z305" s="130">
        <v>1</v>
      </c>
      <c r="AA305" s="130">
        <v>1</v>
      </c>
      <c r="AB305" s="130">
        <v>1</v>
      </c>
      <c r="AC305" s="130">
        <v>1</v>
      </c>
      <c r="AD305" s="130">
        <v>1</v>
      </c>
      <c r="AE305" s="130">
        <v>1</v>
      </c>
      <c r="AF305" s="130" t="s">
        <v>558</v>
      </c>
      <c r="AG305" s="176" t="s">
        <v>623</v>
      </c>
      <c r="AH305" s="167" t="s">
        <v>708</v>
      </c>
      <c r="AI305" s="158" t="s">
        <v>344</v>
      </c>
      <c r="AJ305" s="131" t="s">
        <v>344</v>
      </c>
      <c r="AK305" s="119"/>
      <c r="AL305" s="121" t="s">
        <v>344</v>
      </c>
      <c r="AM305" s="121">
        <v>43830</v>
      </c>
    </row>
    <row r="306" spans="3:39" s="117" customFormat="1" ht="63.75" x14ac:dyDescent="0.25">
      <c r="C306" s="125" t="s">
        <v>526</v>
      </c>
      <c r="D306" s="171" t="s">
        <v>695</v>
      </c>
      <c r="E306" s="160"/>
      <c r="F306" s="160"/>
      <c r="G306" s="160"/>
      <c r="H306" s="160"/>
      <c r="I306" s="123" t="s">
        <v>528</v>
      </c>
      <c r="J306" s="160"/>
      <c r="K306" s="160"/>
      <c r="L306" s="160"/>
      <c r="M306" s="160"/>
      <c r="N306" s="160"/>
      <c r="O306" s="160"/>
      <c r="P306" s="160"/>
      <c r="Q306" s="160"/>
      <c r="R306" s="160"/>
      <c r="S306" s="160"/>
      <c r="T306" s="160"/>
      <c r="U306" s="160"/>
      <c r="V306" s="139" t="s">
        <v>529</v>
      </c>
      <c r="W306" s="139" t="s">
        <v>696</v>
      </c>
      <c r="X306" s="139" t="s">
        <v>706</v>
      </c>
      <c r="Y306" s="131" t="s">
        <v>707</v>
      </c>
      <c r="Z306" s="130">
        <v>1</v>
      </c>
      <c r="AA306" s="130">
        <v>1</v>
      </c>
      <c r="AB306" s="130">
        <v>1</v>
      </c>
      <c r="AC306" s="130">
        <v>1</v>
      </c>
      <c r="AD306" s="130">
        <v>1</v>
      </c>
      <c r="AE306" s="130">
        <v>1</v>
      </c>
      <c r="AF306" s="130" t="s">
        <v>559</v>
      </c>
      <c r="AG306" s="176" t="s">
        <v>623</v>
      </c>
      <c r="AH306" s="167" t="s">
        <v>708</v>
      </c>
      <c r="AI306" s="158" t="s">
        <v>344</v>
      </c>
      <c r="AJ306" s="131" t="s">
        <v>344</v>
      </c>
      <c r="AK306" s="119"/>
      <c r="AL306" s="121" t="s">
        <v>344</v>
      </c>
      <c r="AM306" s="121">
        <v>43830</v>
      </c>
    </row>
    <row r="307" spans="3:39" s="117" customFormat="1" ht="63.75" x14ac:dyDescent="0.25">
      <c r="C307" s="125" t="s">
        <v>526</v>
      </c>
      <c r="D307" s="171" t="s">
        <v>695</v>
      </c>
      <c r="E307" s="160"/>
      <c r="F307" s="160"/>
      <c r="G307" s="160"/>
      <c r="H307" s="160"/>
      <c r="I307" s="123" t="s">
        <v>528</v>
      </c>
      <c r="J307" s="160"/>
      <c r="K307" s="160"/>
      <c r="L307" s="160"/>
      <c r="M307" s="160"/>
      <c r="N307" s="160"/>
      <c r="O307" s="160"/>
      <c r="P307" s="160"/>
      <c r="Q307" s="160"/>
      <c r="R307" s="160"/>
      <c r="S307" s="160"/>
      <c r="T307" s="160"/>
      <c r="U307" s="160"/>
      <c r="V307" s="139" t="s">
        <v>529</v>
      </c>
      <c r="W307" s="139" t="s">
        <v>696</v>
      </c>
      <c r="X307" s="139" t="s">
        <v>706</v>
      </c>
      <c r="Y307" s="131" t="s">
        <v>707</v>
      </c>
      <c r="Z307" s="130">
        <v>1</v>
      </c>
      <c r="AA307" s="130">
        <v>1</v>
      </c>
      <c r="AB307" s="130">
        <v>1</v>
      </c>
      <c r="AC307" s="130">
        <v>1</v>
      </c>
      <c r="AD307" s="130">
        <v>1</v>
      </c>
      <c r="AE307" s="130">
        <v>1</v>
      </c>
      <c r="AF307" s="130" t="s">
        <v>561</v>
      </c>
      <c r="AG307" s="176" t="s">
        <v>623</v>
      </c>
      <c r="AH307" s="167" t="s">
        <v>708</v>
      </c>
      <c r="AI307" s="158" t="s">
        <v>344</v>
      </c>
      <c r="AJ307" s="131" t="s">
        <v>344</v>
      </c>
      <c r="AK307" s="119"/>
      <c r="AL307" s="121" t="s">
        <v>344</v>
      </c>
      <c r="AM307" s="121">
        <v>43830</v>
      </c>
    </row>
    <row r="308" spans="3:39" s="117" customFormat="1" ht="63.75" x14ac:dyDescent="0.25">
      <c r="C308" s="125" t="s">
        <v>526</v>
      </c>
      <c r="D308" s="171" t="s">
        <v>695</v>
      </c>
      <c r="E308" s="160"/>
      <c r="F308" s="160"/>
      <c r="G308" s="160"/>
      <c r="H308" s="160"/>
      <c r="I308" s="123" t="s">
        <v>528</v>
      </c>
      <c r="J308" s="160"/>
      <c r="K308" s="160"/>
      <c r="L308" s="160"/>
      <c r="M308" s="160"/>
      <c r="N308" s="160"/>
      <c r="O308" s="160"/>
      <c r="P308" s="160"/>
      <c r="Q308" s="160"/>
      <c r="R308" s="160"/>
      <c r="S308" s="160"/>
      <c r="T308" s="160"/>
      <c r="U308" s="160"/>
      <c r="V308" s="139" t="s">
        <v>529</v>
      </c>
      <c r="W308" s="139" t="s">
        <v>696</v>
      </c>
      <c r="X308" s="139" t="s">
        <v>706</v>
      </c>
      <c r="Y308" s="131" t="s">
        <v>707</v>
      </c>
      <c r="Z308" s="130">
        <v>1</v>
      </c>
      <c r="AA308" s="130">
        <v>1</v>
      </c>
      <c r="AB308" s="130">
        <v>1</v>
      </c>
      <c r="AC308" s="130">
        <v>1</v>
      </c>
      <c r="AD308" s="130">
        <v>1</v>
      </c>
      <c r="AE308" s="130">
        <v>1</v>
      </c>
      <c r="AF308" s="130" t="s">
        <v>563</v>
      </c>
      <c r="AG308" s="176" t="s">
        <v>623</v>
      </c>
      <c r="AH308" s="167" t="s">
        <v>708</v>
      </c>
      <c r="AI308" s="158" t="s">
        <v>344</v>
      </c>
      <c r="AJ308" s="131" t="s">
        <v>344</v>
      </c>
      <c r="AK308" s="119"/>
      <c r="AL308" s="121" t="s">
        <v>344</v>
      </c>
      <c r="AM308" s="121">
        <v>43830</v>
      </c>
    </row>
    <row r="309" spans="3:39" s="117" customFormat="1" ht="63.75" x14ac:dyDescent="0.25">
      <c r="C309" s="125" t="s">
        <v>526</v>
      </c>
      <c r="D309" s="171" t="s">
        <v>695</v>
      </c>
      <c r="E309" s="160"/>
      <c r="F309" s="160"/>
      <c r="G309" s="160"/>
      <c r="H309" s="160"/>
      <c r="I309" s="123" t="s">
        <v>709</v>
      </c>
      <c r="J309" s="160"/>
      <c r="K309" s="160"/>
      <c r="L309" s="160"/>
      <c r="M309" s="160"/>
      <c r="N309" s="160"/>
      <c r="O309" s="160"/>
      <c r="P309" s="160"/>
      <c r="Q309" s="160"/>
      <c r="R309" s="160"/>
      <c r="S309" s="160"/>
      <c r="T309" s="160"/>
      <c r="U309" s="160"/>
      <c r="V309" s="139" t="s">
        <v>529</v>
      </c>
      <c r="W309" s="139" t="s">
        <v>696</v>
      </c>
      <c r="X309" s="139" t="s">
        <v>706</v>
      </c>
      <c r="Y309" s="131" t="s">
        <v>707</v>
      </c>
      <c r="Z309" s="130">
        <v>1</v>
      </c>
      <c r="AA309" s="130">
        <v>1</v>
      </c>
      <c r="AB309" s="130">
        <v>1</v>
      </c>
      <c r="AC309" s="130">
        <v>1</v>
      </c>
      <c r="AD309" s="130">
        <v>1</v>
      </c>
      <c r="AE309" s="130">
        <v>1</v>
      </c>
      <c r="AF309" s="130" t="s">
        <v>533</v>
      </c>
      <c r="AG309" s="176" t="s">
        <v>623</v>
      </c>
      <c r="AH309" s="167" t="s">
        <v>708</v>
      </c>
      <c r="AI309" s="158" t="s">
        <v>344</v>
      </c>
      <c r="AJ309" s="131" t="s">
        <v>344</v>
      </c>
      <c r="AK309" s="131" t="s">
        <v>703</v>
      </c>
      <c r="AL309" s="121" t="s">
        <v>344</v>
      </c>
      <c r="AM309" s="121">
        <v>43830</v>
      </c>
    </row>
    <row r="310" spans="3:39" s="117" customFormat="1" ht="63.75" x14ac:dyDescent="0.25">
      <c r="C310" s="125" t="s">
        <v>526</v>
      </c>
      <c r="D310" s="171" t="s">
        <v>695</v>
      </c>
      <c r="E310" s="160"/>
      <c r="F310" s="160"/>
      <c r="G310" s="160"/>
      <c r="H310" s="160"/>
      <c r="I310" s="123" t="s">
        <v>528</v>
      </c>
      <c r="J310" s="160"/>
      <c r="K310" s="160"/>
      <c r="L310" s="160"/>
      <c r="M310" s="160"/>
      <c r="N310" s="160"/>
      <c r="O310" s="160"/>
      <c r="P310" s="160"/>
      <c r="Q310" s="160"/>
      <c r="R310" s="160"/>
      <c r="S310" s="160"/>
      <c r="T310" s="160"/>
      <c r="U310" s="160"/>
      <c r="V310" s="139" t="s">
        <v>529</v>
      </c>
      <c r="W310" s="139" t="s">
        <v>696</v>
      </c>
      <c r="X310" s="139" t="s">
        <v>706</v>
      </c>
      <c r="Y310" s="131" t="s">
        <v>707</v>
      </c>
      <c r="Z310" s="130">
        <v>1</v>
      </c>
      <c r="AA310" s="130">
        <v>1</v>
      </c>
      <c r="AB310" s="130">
        <v>1</v>
      </c>
      <c r="AC310" s="130">
        <v>1</v>
      </c>
      <c r="AD310" s="130">
        <v>1</v>
      </c>
      <c r="AE310" s="130">
        <v>1</v>
      </c>
      <c r="AF310" s="130" t="s">
        <v>565</v>
      </c>
      <c r="AG310" s="176" t="s">
        <v>623</v>
      </c>
      <c r="AH310" s="167" t="s">
        <v>708</v>
      </c>
      <c r="AI310" s="158" t="s">
        <v>344</v>
      </c>
      <c r="AJ310" s="131" t="s">
        <v>344</v>
      </c>
      <c r="AK310" s="119"/>
      <c r="AL310" s="121" t="s">
        <v>344</v>
      </c>
      <c r="AM310" s="121">
        <v>43830</v>
      </c>
    </row>
    <row r="311" spans="3:39" s="117" customFormat="1" ht="63.75" x14ac:dyDescent="0.25">
      <c r="C311" s="125" t="s">
        <v>526</v>
      </c>
      <c r="D311" s="171" t="s">
        <v>695</v>
      </c>
      <c r="E311" s="160"/>
      <c r="F311" s="160"/>
      <c r="G311" s="160"/>
      <c r="H311" s="160"/>
      <c r="I311" s="123" t="s">
        <v>528</v>
      </c>
      <c r="J311" s="160"/>
      <c r="K311" s="160"/>
      <c r="L311" s="160"/>
      <c r="M311" s="160"/>
      <c r="N311" s="160"/>
      <c r="O311" s="160"/>
      <c r="P311" s="160"/>
      <c r="Q311" s="160"/>
      <c r="R311" s="160"/>
      <c r="S311" s="160"/>
      <c r="T311" s="160"/>
      <c r="U311" s="160"/>
      <c r="V311" s="139" t="s">
        <v>529</v>
      </c>
      <c r="W311" s="139" t="s">
        <v>696</v>
      </c>
      <c r="X311" s="139" t="s">
        <v>706</v>
      </c>
      <c r="Y311" s="131" t="s">
        <v>707</v>
      </c>
      <c r="Z311" s="130">
        <v>1</v>
      </c>
      <c r="AA311" s="130">
        <v>1</v>
      </c>
      <c r="AB311" s="130">
        <v>1</v>
      </c>
      <c r="AC311" s="130">
        <v>1</v>
      </c>
      <c r="AD311" s="130">
        <v>1</v>
      </c>
      <c r="AE311" s="130">
        <v>1</v>
      </c>
      <c r="AF311" s="130" t="s">
        <v>568</v>
      </c>
      <c r="AG311" s="176" t="s">
        <v>623</v>
      </c>
      <c r="AH311" s="167" t="s">
        <v>708</v>
      </c>
      <c r="AI311" s="158" t="s">
        <v>344</v>
      </c>
      <c r="AJ311" s="131" t="s">
        <v>344</v>
      </c>
      <c r="AK311" s="119"/>
      <c r="AL311" s="121" t="s">
        <v>344</v>
      </c>
      <c r="AM311" s="121">
        <v>43830</v>
      </c>
    </row>
    <row r="312" spans="3:39" s="117" customFormat="1" ht="63.75" x14ac:dyDescent="0.25">
      <c r="C312" s="125" t="s">
        <v>526</v>
      </c>
      <c r="D312" s="171" t="s">
        <v>695</v>
      </c>
      <c r="E312" s="160"/>
      <c r="F312" s="160"/>
      <c r="G312" s="160"/>
      <c r="H312" s="160"/>
      <c r="I312" s="123" t="s">
        <v>528</v>
      </c>
      <c r="J312" s="160"/>
      <c r="K312" s="160"/>
      <c r="L312" s="160"/>
      <c r="M312" s="160"/>
      <c r="N312" s="160"/>
      <c r="O312" s="160"/>
      <c r="P312" s="160"/>
      <c r="Q312" s="160"/>
      <c r="R312" s="160"/>
      <c r="S312" s="160"/>
      <c r="T312" s="160"/>
      <c r="U312" s="160"/>
      <c r="V312" s="139" t="s">
        <v>529</v>
      </c>
      <c r="W312" s="139" t="s">
        <v>696</v>
      </c>
      <c r="X312" s="139" t="s">
        <v>706</v>
      </c>
      <c r="Y312" s="131" t="s">
        <v>707</v>
      </c>
      <c r="Z312" s="130">
        <v>1</v>
      </c>
      <c r="AA312" s="130">
        <v>1</v>
      </c>
      <c r="AB312" s="130">
        <v>1</v>
      </c>
      <c r="AC312" s="130">
        <v>1</v>
      </c>
      <c r="AD312" s="130">
        <v>1</v>
      </c>
      <c r="AE312" s="130">
        <v>1</v>
      </c>
      <c r="AF312" s="130" t="s">
        <v>570</v>
      </c>
      <c r="AG312" s="176" t="s">
        <v>623</v>
      </c>
      <c r="AH312" s="167" t="s">
        <v>708</v>
      </c>
      <c r="AI312" s="158" t="s">
        <v>344</v>
      </c>
      <c r="AJ312" s="131" t="s">
        <v>344</v>
      </c>
      <c r="AK312" s="119"/>
      <c r="AL312" s="121" t="s">
        <v>344</v>
      </c>
      <c r="AM312" s="121">
        <v>43830</v>
      </c>
    </row>
    <row r="313" spans="3:39" s="117" customFormat="1" ht="63.75" x14ac:dyDescent="0.25">
      <c r="C313" s="125" t="s">
        <v>526</v>
      </c>
      <c r="D313" s="171" t="s">
        <v>695</v>
      </c>
      <c r="E313" s="160"/>
      <c r="F313" s="160"/>
      <c r="G313" s="160"/>
      <c r="H313" s="160"/>
      <c r="I313" s="123" t="s">
        <v>528</v>
      </c>
      <c r="J313" s="160"/>
      <c r="K313" s="160"/>
      <c r="L313" s="160"/>
      <c r="M313" s="160"/>
      <c r="N313" s="160"/>
      <c r="O313" s="160"/>
      <c r="P313" s="160"/>
      <c r="Q313" s="160"/>
      <c r="R313" s="160"/>
      <c r="S313" s="160"/>
      <c r="T313" s="160"/>
      <c r="U313" s="160"/>
      <c r="V313" s="139" t="s">
        <v>529</v>
      </c>
      <c r="W313" s="139" t="s">
        <v>696</v>
      </c>
      <c r="X313" s="139" t="s">
        <v>706</v>
      </c>
      <c r="Y313" s="131" t="s">
        <v>707</v>
      </c>
      <c r="Z313" s="130">
        <v>1</v>
      </c>
      <c r="AA313" s="130">
        <v>1</v>
      </c>
      <c r="AB313" s="130">
        <v>1</v>
      </c>
      <c r="AC313" s="130">
        <v>1</v>
      </c>
      <c r="AD313" s="130">
        <v>1</v>
      </c>
      <c r="AE313" s="130">
        <v>1</v>
      </c>
      <c r="AF313" s="130" t="s">
        <v>572</v>
      </c>
      <c r="AG313" s="176" t="s">
        <v>623</v>
      </c>
      <c r="AH313" s="167" t="s">
        <v>708</v>
      </c>
      <c r="AI313" s="158" t="s">
        <v>344</v>
      </c>
      <c r="AJ313" s="131" t="s">
        <v>344</v>
      </c>
      <c r="AK313" s="119"/>
      <c r="AL313" s="121" t="s">
        <v>344</v>
      </c>
      <c r="AM313" s="121">
        <v>43830</v>
      </c>
    </row>
    <row r="314" spans="3:39" s="117" customFormat="1" ht="63.75" x14ac:dyDescent="0.25">
      <c r="C314" s="125" t="s">
        <v>526</v>
      </c>
      <c r="D314" s="171" t="s">
        <v>695</v>
      </c>
      <c r="E314" s="160"/>
      <c r="F314" s="160"/>
      <c r="G314" s="160"/>
      <c r="H314" s="160"/>
      <c r="I314" s="123" t="s">
        <v>528</v>
      </c>
      <c r="J314" s="160"/>
      <c r="K314" s="160"/>
      <c r="L314" s="160"/>
      <c r="M314" s="160"/>
      <c r="N314" s="160"/>
      <c r="O314" s="160"/>
      <c r="P314" s="160"/>
      <c r="Q314" s="160"/>
      <c r="R314" s="160"/>
      <c r="S314" s="160"/>
      <c r="T314" s="160"/>
      <c r="U314" s="160"/>
      <c r="V314" s="139" t="s">
        <v>529</v>
      </c>
      <c r="W314" s="139" t="s">
        <v>696</v>
      </c>
      <c r="X314" s="139" t="s">
        <v>706</v>
      </c>
      <c r="Y314" s="131" t="s">
        <v>707</v>
      </c>
      <c r="Z314" s="130">
        <v>1</v>
      </c>
      <c r="AA314" s="130">
        <v>1</v>
      </c>
      <c r="AB314" s="130">
        <v>1</v>
      </c>
      <c r="AC314" s="130">
        <v>1</v>
      </c>
      <c r="AD314" s="130">
        <v>1</v>
      </c>
      <c r="AE314" s="130">
        <v>1</v>
      </c>
      <c r="AF314" s="130" t="s">
        <v>574</v>
      </c>
      <c r="AG314" s="176" t="s">
        <v>623</v>
      </c>
      <c r="AH314" s="167" t="s">
        <v>708</v>
      </c>
      <c r="AI314" s="158" t="s">
        <v>344</v>
      </c>
      <c r="AJ314" s="131" t="s">
        <v>344</v>
      </c>
      <c r="AK314" s="119"/>
      <c r="AL314" s="121" t="s">
        <v>344</v>
      </c>
      <c r="AM314" s="121">
        <v>43830</v>
      </c>
    </row>
    <row r="315" spans="3:39" s="117" customFormat="1" ht="63.75" x14ac:dyDescent="0.25">
      <c r="C315" s="125" t="s">
        <v>526</v>
      </c>
      <c r="D315" s="171" t="s">
        <v>695</v>
      </c>
      <c r="E315" s="160"/>
      <c r="F315" s="160"/>
      <c r="G315" s="160"/>
      <c r="H315" s="160"/>
      <c r="I315" s="123" t="s">
        <v>528</v>
      </c>
      <c r="J315" s="160"/>
      <c r="K315" s="160"/>
      <c r="L315" s="160"/>
      <c r="M315" s="160"/>
      <c r="N315" s="160"/>
      <c r="O315" s="160"/>
      <c r="P315" s="160"/>
      <c r="Q315" s="160"/>
      <c r="R315" s="160"/>
      <c r="S315" s="160"/>
      <c r="T315" s="160"/>
      <c r="U315" s="160"/>
      <c r="V315" s="139" t="s">
        <v>529</v>
      </c>
      <c r="W315" s="139" t="s">
        <v>696</v>
      </c>
      <c r="X315" s="139" t="s">
        <v>706</v>
      </c>
      <c r="Y315" s="131" t="s">
        <v>707</v>
      </c>
      <c r="Z315" s="130">
        <v>1</v>
      </c>
      <c r="AA315" s="130">
        <v>1</v>
      </c>
      <c r="AB315" s="130">
        <v>1</v>
      </c>
      <c r="AC315" s="130">
        <v>1</v>
      </c>
      <c r="AD315" s="130">
        <v>1</v>
      </c>
      <c r="AE315" s="130">
        <v>1</v>
      </c>
      <c r="AF315" s="130" t="s">
        <v>576</v>
      </c>
      <c r="AG315" s="176" t="s">
        <v>623</v>
      </c>
      <c r="AH315" s="167" t="s">
        <v>708</v>
      </c>
      <c r="AI315" s="158" t="s">
        <v>344</v>
      </c>
      <c r="AJ315" s="131" t="s">
        <v>344</v>
      </c>
      <c r="AK315" s="119"/>
      <c r="AL315" s="121" t="s">
        <v>344</v>
      </c>
      <c r="AM315" s="121">
        <v>43830</v>
      </c>
    </row>
    <row r="316" spans="3:39" s="117" customFormat="1" ht="63.75" x14ac:dyDescent="0.25">
      <c r="C316" s="125" t="s">
        <v>526</v>
      </c>
      <c r="D316" s="171" t="s">
        <v>695</v>
      </c>
      <c r="E316" s="160"/>
      <c r="F316" s="160"/>
      <c r="G316" s="160"/>
      <c r="H316" s="160"/>
      <c r="I316" s="123" t="s">
        <v>528</v>
      </c>
      <c r="J316" s="160"/>
      <c r="K316" s="160"/>
      <c r="L316" s="160"/>
      <c r="M316" s="160"/>
      <c r="N316" s="160"/>
      <c r="O316" s="160"/>
      <c r="P316" s="160"/>
      <c r="Q316" s="160"/>
      <c r="R316" s="160"/>
      <c r="S316" s="160"/>
      <c r="T316" s="160"/>
      <c r="U316" s="160"/>
      <c r="V316" s="139" t="s">
        <v>529</v>
      </c>
      <c r="W316" s="139" t="s">
        <v>696</v>
      </c>
      <c r="X316" s="139" t="s">
        <v>706</v>
      </c>
      <c r="Y316" s="131" t="s">
        <v>707</v>
      </c>
      <c r="Z316" s="130">
        <v>1</v>
      </c>
      <c r="AA316" s="130">
        <v>1</v>
      </c>
      <c r="AB316" s="130">
        <v>1</v>
      </c>
      <c r="AC316" s="130">
        <v>1</v>
      </c>
      <c r="AD316" s="130">
        <v>1</v>
      </c>
      <c r="AE316" s="130">
        <v>1</v>
      </c>
      <c r="AF316" s="130" t="s">
        <v>579</v>
      </c>
      <c r="AG316" s="176" t="s">
        <v>623</v>
      </c>
      <c r="AH316" s="167" t="s">
        <v>708</v>
      </c>
      <c r="AI316" s="158" t="s">
        <v>344</v>
      </c>
      <c r="AJ316" s="131" t="s">
        <v>344</v>
      </c>
      <c r="AK316" s="119"/>
      <c r="AL316" s="121" t="s">
        <v>344</v>
      </c>
      <c r="AM316" s="121">
        <v>43830</v>
      </c>
    </row>
    <row r="317" spans="3:39" s="117" customFormat="1" ht="63.75" x14ac:dyDescent="0.25">
      <c r="C317" s="125" t="s">
        <v>526</v>
      </c>
      <c r="D317" s="171" t="s">
        <v>695</v>
      </c>
      <c r="E317" s="160"/>
      <c r="F317" s="160"/>
      <c r="G317" s="160"/>
      <c r="H317" s="160"/>
      <c r="I317" s="123" t="s">
        <v>528</v>
      </c>
      <c r="J317" s="160"/>
      <c r="K317" s="160"/>
      <c r="L317" s="160"/>
      <c r="M317" s="160"/>
      <c r="N317" s="160"/>
      <c r="O317" s="160"/>
      <c r="P317" s="160"/>
      <c r="Q317" s="160"/>
      <c r="R317" s="160"/>
      <c r="S317" s="160"/>
      <c r="T317" s="160"/>
      <c r="U317" s="160"/>
      <c r="V317" s="139" t="s">
        <v>529</v>
      </c>
      <c r="W317" s="139" t="s">
        <v>696</v>
      </c>
      <c r="X317" s="139" t="s">
        <v>706</v>
      </c>
      <c r="Y317" s="131" t="s">
        <v>707</v>
      </c>
      <c r="Z317" s="130">
        <v>1</v>
      </c>
      <c r="AA317" s="130">
        <v>1</v>
      </c>
      <c r="AB317" s="130">
        <v>1</v>
      </c>
      <c r="AC317" s="130">
        <v>1</v>
      </c>
      <c r="AD317" s="130">
        <v>1</v>
      </c>
      <c r="AE317" s="130">
        <v>1</v>
      </c>
      <c r="AF317" s="130" t="s">
        <v>581</v>
      </c>
      <c r="AG317" s="176" t="s">
        <v>623</v>
      </c>
      <c r="AH317" s="167" t="s">
        <v>708</v>
      </c>
      <c r="AI317" s="158" t="s">
        <v>344</v>
      </c>
      <c r="AJ317" s="131" t="s">
        <v>344</v>
      </c>
      <c r="AK317" s="119"/>
      <c r="AL317" s="121" t="s">
        <v>344</v>
      </c>
      <c r="AM317" s="121">
        <v>43830</v>
      </c>
    </row>
    <row r="318" spans="3:39" s="117" customFormat="1" ht="33.75" customHeight="1" x14ac:dyDescent="0.25">
      <c r="C318" s="125" t="s">
        <v>526</v>
      </c>
      <c r="D318" s="171" t="s">
        <v>695</v>
      </c>
      <c r="E318" s="160"/>
      <c r="F318" s="160"/>
      <c r="G318" s="160"/>
      <c r="H318" s="160"/>
      <c r="I318" s="123" t="s">
        <v>528</v>
      </c>
      <c r="J318" s="160"/>
      <c r="K318" s="160"/>
      <c r="L318" s="160"/>
      <c r="M318" s="160"/>
      <c r="N318" s="160"/>
      <c r="O318" s="160"/>
      <c r="P318" s="160"/>
      <c r="Q318" s="160"/>
      <c r="R318" s="160"/>
      <c r="S318" s="160"/>
      <c r="T318" s="160"/>
      <c r="U318" s="160"/>
      <c r="V318" s="139" t="s">
        <v>529</v>
      </c>
      <c r="W318" s="139" t="s">
        <v>696</v>
      </c>
      <c r="X318" s="139" t="s">
        <v>344</v>
      </c>
      <c r="Y318" s="123" t="s">
        <v>344</v>
      </c>
      <c r="Z318" s="123" t="s">
        <v>344</v>
      </c>
      <c r="AA318" s="123" t="s">
        <v>344</v>
      </c>
      <c r="AB318" s="123" t="s">
        <v>344</v>
      </c>
      <c r="AC318" s="123" t="s">
        <v>344</v>
      </c>
      <c r="AD318" s="123" t="s">
        <v>344</v>
      </c>
      <c r="AE318" s="123" t="s">
        <v>344</v>
      </c>
      <c r="AF318" s="124" t="s">
        <v>542</v>
      </c>
      <c r="AG318" s="123" t="s">
        <v>710</v>
      </c>
      <c r="AH318" s="161" t="s">
        <v>711</v>
      </c>
      <c r="AI318" s="154" t="s">
        <v>712</v>
      </c>
      <c r="AJ318" s="123" t="s">
        <v>545</v>
      </c>
      <c r="AK318" s="123" t="s">
        <v>713</v>
      </c>
      <c r="AL318" s="128">
        <v>43467</v>
      </c>
      <c r="AM318" s="135">
        <v>43646</v>
      </c>
    </row>
    <row r="319" spans="3:39" s="117" customFormat="1" ht="63.75" customHeight="1" x14ac:dyDescent="0.25">
      <c r="C319" s="125" t="s">
        <v>526</v>
      </c>
      <c r="D319" s="171" t="s">
        <v>695</v>
      </c>
      <c r="E319" s="160"/>
      <c r="F319" s="160"/>
      <c r="G319" s="160"/>
      <c r="H319" s="160"/>
      <c r="I319" s="123" t="s">
        <v>528</v>
      </c>
      <c r="J319" s="160"/>
      <c r="K319" s="160"/>
      <c r="L319" s="160"/>
      <c r="M319" s="160"/>
      <c r="N319" s="160"/>
      <c r="O319" s="160"/>
      <c r="P319" s="160"/>
      <c r="Q319" s="160"/>
      <c r="R319" s="160"/>
      <c r="S319" s="160"/>
      <c r="T319" s="160"/>
      <c r="U319" s="160"/>
      <c r="V319" s="139" t="s">
        <v>529</v>
      </c>
      <c r="W319" s="139" t="s">
        <v>714</v>
      </c>
      <c r="X319" s="123" t="s">
        <v>344</v>
      </c>
      <c r="Y319" s="123" t="s">
        <v>344</v>
      </c>
      <c r="Z319" s="123" t="s">
        <v>344</v>
      </c>
      <c r="AA319" s="123" t="s">
        <v>344</v>
      </c>
      <c r="AB319" s="123" t="s">
        <v>344</v>
      </c>
      <c r="AC319" s="123" t="s">
        <v>344</v>
      </c>
      <c r="AD319" s="123" t="s">
        <v>344</v>
      </c>
      <c r="AE319" s="123" t="s">
        <v>344</v>
      </c>
      <c r="AF319" s="124" t="s">
        <v>550</v>
      </c>
      <c r="AG319" s="208" t="s">
        <v>715</v>
      </c>
      <c r="AH319" s="175" t="s">
        <v>716</v>
      </c>
      <c r="AI319" s="173" t="s">
        <v>717</v>
      </c>
      <c r="AJ319" s="123" t="s">
        <v>551</v>
      </c>
      <c r="AK319" s="138" t="s">
        <v>591</v>
      </c>
      <c r="AL319" s="153">
        <v>43556</v>
      </c>
      <c r="AM319" s="153">
        <v>43646</v>
      </c>
    </row>
    <row r="320" spans="3:39" s="117" customFormat="1" ht="46.5" customHeight="1" x14ac:dyDescent="0.25">
      <c r="C320" s="125" t="s">
        <v>526</v>
      </c>
      <c r="D320" s="171" t="s">
        <v>695</v>
      </c>
      <c r="E320" s="160"/>
      <c r="F320" s="160"/>
      <c r="G320" s="160"/>
      <c r="H320" s="160"/>
      <c r="I320" s="123" t="s">
        <v>528</v>
      </c>
      <c r="J320" s="160"/>
      <c r="K320" s="160"/>
      <c r="L320" s="160"/>
      <c r="M320" s="160"/>
      <c r="N320" s="160"/>
      <c r="O320" s="160"/>
      <c r="P320" s="160"/>
      <c r="Q320" s="160"/>
      <c r="R320" s="160"/>
      <c r="S320" s="160"/>
      <c r="T320" s="160"/>
      <c r="U320" s="160"/>
      <c r="V320" s="139" t="s">
        <v>529</v>
      </c>
      <c r="W320" s="139" t="s">
        <v>714</v>
      </c>
      <c r="X320" s="123" t="s">
        <v>344</v>
      </c>
      <c r="Y320" s="123" t="s">
        <v>344</v>
      </c>
      <c r="Z320" s="123" t="s">
        <v>344</v>
      </c>
      <c r="AA320" s="123" t="s">
        <v>344</v>
      </c>
      <c r="AB320" s="123" t="s">
        <v>344</v>
      </c>
      <c r="AC320" s="123" t="s">
        <v>344</v>
      </c>
      <c r="AD320" s="123" t="s">
        <v>344</v>
      </c>
      <c r="AE320" s="123" t="s">
        <v>344</v>
      </c>
      <c r="AF320" s="144" t="s">
        <v>550</v>
      </c>
      <c r="AG320" s="174" t="s">
        <v>715</v>
      </c>
      <c r="AH320" s="173" t="s">
        <v>718</v>
      </c>
      <c r="AI320" s="173" t="s">
        <v>719</v>
      </c>
      <c r="AJ320" s="123" t="s">
        <v>551</v>
      </c>
      <c r="AK320" s="153" t="s">
        <v>591</v>
      </c>
      <c r="AL320" s="153">
        <v>43556</v>
      </c>
      <c r="AM320" s="153">
        <v>43830</v>
      </c>
    </row>
    <row r="321" spans="3:39" ht="48.75" customHeight="1" x14ac:dyDescent="0.25">
      <c r="C321" s="242" t="s">
        <v>526</v>
      </c>
      <c r="D321" s="251" t="s">
        <v>695</v>
      </c>
      <c r="E321" s="238"/>
      <c r="F321" s="238"/>
      <c r="G321" s="238"/>
      <c r="H321" s="238"/>
      <c r="I321" s="238" t="s">
        <v>528</v>
      </c>
      <c r="J321" s="238"/>
      <c r="K321" s="238"/>
      <c r="L321" s="238"/>
      <c r="M321" s="238"/>
      <c r="N321" s="238"/>
      <c r="O321" s="238"/>
      <c r="P321" s="238"/>
      <c r="Q321" s="238"/>
      <c r="R321" s="238"/>
      <c r="S321" s="238"/>
      <c r="T321" s="238"/>
      <c r="U321" s="238"/>
      <c r="V321" s="232" t="s">
        <v>529</v>
      </c>
      <c r="W321" s="232" t="s">
        <v>714</v>
      </c>
      <c r="X321" s="238" t="s">
        <v>344</v>
      </c>
      <c r="Y321" s="238" t="s">
        <v>344</v>
      </c>
      <c r="Z321" s="238" t="s">
        <v>344</v>
      </c>
      <c r="AA321" s="238" t="s">
        <v>344</v>
      </c>
      <c r="AB321" s="238" t="s">
        <v>344</v>
      </c>
      <c r="AC321" s="238" t="s">
        <v>344</v>
      </c>
      <c r="AD321" s="238" t="s">
        <v>344</v>
      </c>
      <c r="AE321" s="238" t="s">
        <v>344</v>
      </c>
      <c r="AF321" s="238" t="s">
        <v>269</v>
      </c>
      <c r="AG321" s="254" t="s">
        <v>715</v>
      </c>
      <c r="AH321" s="248" t="s">
        <v>720</v>
      </c>
      <c r="AI321" s="249" t="s">
        <v>721</v>
      </c>
      <c r="AJ321" s="238" t="s">
        <v>556</v>
      </c>
      <c r="AK321" s="239" t="s">
        <v>557</v>
      </c>
      <c r="AL321" s="250">
        <v>43467</v>
      </c>
      <c r="AM321" s="250">
        <v>43830</v>
      </c>
    </row>
    <row r="322" spans="3:39" s="117" customFormat="1" ht="67.5" customHeight="1" x14ac:dyDescent="0.25">
      <c r="C322" s="125" t="s">
        <v>526</v>
      </c>
      <c r="D322" s="171" t="s">
        <v>695</v>
      </c>
      <c r="E322" s="123"/>
      <c r="F322" s="123"/>
      <c r="G322" s="123"/>
      <c r="H322" s="123"/>
      <c r="I322" s="123" t="s">
        <v>528</v>
      </c>
      <c r="J322" s="123"/>
      <c r="K322" s="123"/>
      <c r="L322" s="123"/>
      <c r="M322" s="123"/>
      <c r="N322" s="123"/>
      <c r="O322" s="123"/>
      <c r="P322" s="123"/>
      <c r="Q322" s="123"/>
      <c r="R322" s="123"/>
      <c r="S322" s="123"/>
      <c r="T322" s="123"/>
      <c r="U322" s="123"/>
      <c r="V322" s="139" t="s">
        <v>529</v>
      </c>
      <c r="W322" s="139" t="s">
        <v>714</v>
      </c>
      <c r="X322" s="123" t="s">
        <v>344</v>
      </c>
      <c r="Y322" s="123" t="s">
        <v>344</v>
      </c>
      <c r="Z322" s="123" t="s">
        <v>344</v>
      </c>
      <c r="AA322" s="123" t="s">
        <v>344</v>
      </c>
      <c r="AB322" s="123" t="s">
        <v>344</v>
      </c>
      <c r="AC322" s="123" t="s">
        <v>344</v>
      </c>
      <c r="AD322" s="123" t="s">
        <v>344</v>
      </c>
      <c r="AE322" s="123" t="s">
        <v>344</v>
      </c>
      <c r="AF322" s="199" t="s">
        <v>561</v>
      </c>
      <c r="AG322" s="138" t="s">
        <v>722</v>
      </c>
      <c r="AH322" s="202" t="s">
        <v>723</v>
      </c>
      <c r="AI322" s="173" t="s">
        <v>724</v>
      </c>
      <c r="AJ322" s="138" t="s">
        <v>562</v>
      </c>
      <c r="AK322" s="138" t="s">
        <v>725</v>
      </c>
      <c r="AL322" s="153">
        <v>43647</v>
      </c>
      <c r="AM322" s="153">
        <v>43738</v>
      </c>
    </row>
    <row r="323" spans="3:39" s="117" customFormat="1" ht="67.5" customHeight="1" x14ac:dyDescent="0.25">
      <c r="C323" s="125" t="s">
        <v>526</v>
      </c>
      <c r="D323" s="171" t="s">
        <v>695</v>
      </c>
      <c r="E323" s="123"/>
      <c r="F323" s="123"/>
      <c r="G323" s="123"/>
      <c r="H323" s="123"/>
      <c r="I323" s="123" t="s">
        <v>528</v>
      </c>
      <c r="J323" s="123"/>
      <c r="K323" s="123"/>
      <c r="L323" s="123"/>
      <c r="M323" s="123"/>
      <c r="N323" s="123"/>
      <c r="O323" s="123"/>
      <c r="P323" s="123"/>
      <c r="Q323" s="123"/>
      <c r="R323" s="123"/>
      <c r="S323" s="123"/>
      <c r="T323" s="123"/>
      <c r="U323" s="123"/>
      <c r="V323" s="139" t="s">
        <v>529</v>
      </c>
      <c r="W323" s="139" t="s">
        <v>714</v>
      </c>
      <c r="X323" s="123" t="s">
        <v>344</v>
      </c>
      <c r="Y323" s="123" t="s">
        <v>344</v>
      </c>
      <c r="Z323" s="123" t="s">
        <v>344</v>
      </c>
      <c r="AA323" s="123" t="s">
        <v>344</v>
      </c>
      <c r="AB323" s="123" t="s">
        <v>344</v>
      </c>
      <c r="AC323" s="123" t="s">
        <v>344</v>
      </c>
      <c r="AD323" s="123" t="s">
        <v>344</v>
      </c>
      <c r="AE323" s="123" t="s">
        <v>344</v>
      </c>
      <c r="AF323" s="123" t="s">
        <v>574</v>
      </c>
      <c r="AG323" s="123" t="s">
        <v>726</v>
      </c>
      <c r="AH323" s="161" t="s">
        <v>727</v>
      </c>
      <c r="AI323" s="154" t="s">
        <v>728</v>
      </c>
      <c r="AJ323" s="123" t="s">
        <v>575</v>
      </c>
      <c r="AK323" s="123" t="s">
        <v>575</v>
      </c>
      <c r="AL323" s="128">
        <v>43556</v>
      </c>
      <c r="AM323" s="135">
        <v>43829</v>
      </c>
    </row>
    <row r="324" spans="3:39" s="117" customFormat="1" ht="67.5" customHeight="1" x14ac:dyDescent="0.25">
      <c r="C324" s="125" t="s">
        <v>526</v>
      </c>
      <c r="D324" s="171" t="s">
        <v>695</v>
      </c>
      <c r="E324" s="123"/>
      <c r="F324" s="123"/>
      <c r="G324" s="123"/>
      <c r="H324" s="123"/>
      <c r="I324" s="123" t="s">
        <v>528</v>
      </c>
      <c r="J324" s="123"/>
      <c r="K324" s="123"/>
      <c r="L324" s="123"/>
      <c r="M324" s="123"/>
      <c r="N324" s="123"/>
      <c r="O324" s="123"/>
      <c r="P324" s="123"/>
      <c r="Q324" s="123"/>
      <c r="R324" s="123"/>
      <c r="S324" s="123"/>
      <c r="T324" s="123"/>
      <c r="U324" s="123"/>
      <c r="V324" s="139" t="s">
        <v>529</v>
      </c>
      <c r="W324" s="139" t="s">
        <v>714</v>
      </c>
      <c r="X324" s="123" t="s">
        <v>344</v>
      </c>
      <c r="Y324" s="123" t="s">
        <v>344</v>
      </c>
      <c r="Z324" s="123" t="s">
        <v>344</v>
      </c>
      <c r="AA324" s="123" t="s">
        <v>344</v>
      </c>
      <c r="AB324" s="123" t="s">
        <v>344</v>
      </c>
      <c r="AC324" s="123" t="s">
        <v>344</v>
      </c>
      <c r="AD324" s="123" t="s">
        <v>344</v>
      </c>
      <c r="AE324" s="123" t="s">
        <v>344</v>
      </c>
      <c r="AF324" s="123" t="s">
        <v>574</v>
      </c>
      <c r="AG324" s="123" t="s">
        <v>614</v>
      </c>
      <c r="AH324" s="161" t="s">
        <v>729</v>
      </c>
      <c r="AI324" s="154" t="s">
        <v>730</v>
      </c>
      <c r="AJ324" s="123" t="s">
        <v>575</v>
      </c>
      <c r="AK324" s="123" t="s">
        <v>575</v>
      </c>
      <c r="AL324" s="128">
        <v>43466</v>
      </c>
      <c r="AM324" s="135">
        <v>43830</v>
      </c>
    </row>
    <row r="325" spans="3:39" s="117" customFormat="1" ht="39.75" customHeight="1" x14ac:dyDescent="0.25">
      <c r="C325" s="125" t="s">
        <v>526</v>
      </c>
      <c r="D325" s="171" t="s">
        <v>695</v>
      </c>
      <c r="E325" s="160"/>
      <c r="F325" s="160"/>
      <c r="G325" s="160"/>
      <c r="H325" s="160"/>
      <c r="I325" s="160"/>
      <c r="J325" s="160"/>
      <c r="K325" s="160"/>
      <c r="L325" s="160"/>
      <c r="M325" s="160"/>
      <c r="N325" s="123" t="s">
        <v>528</v>
      </c>
      <c r="O325" s="160"/>
      <c r="P325" s="160"/>
      <c r="Q325" s="160"/>
      <c r="R325" s="160"/>
      <c r="S325" s="160"/>
      <c r="T325" s="160"/>
      <c r="U325" s="160"/>
      <c r="V325" s="139" t="s">
        <v>731</v>
      </c>
      <c r="W325" s="139" t="s">
        <v>732</v>
      </c>
      <c r="X325" s="139" t="s">
        <v>733</v>
      </c>
      <c r="Y325" s="499" t="s">
        <v>532</v>
      </c>
      <c r="Z325" s="500"/>
      <c r="AA325" s="500"/>
      <c r="AB325" s="500"/>
      <c r="AC325" s="500"/>
      <c r="AD325" s="500"/>
      <c r="AE325" s="501"/>
      <c r="AF325" s="124" t="s">
        <v>533</v>
      </c>
      <c r="AG325" s="123" t="s">
        <v>734</v>
      </c>
      <c r="AH325" s="162" t="s">
        <v>735</v>
      </c>
      <c r="AI325" s="154" t="s">
        <v>736</v>
      </c>
      <c r="AJ325" s="123" t="s">
        <v>80</v>
      </c>
      <c r="AK325" s="123" t="s">
        <v>80</v>
      </c>
      <c r="AL325" s="128">
        <v>43466</v>
      </c>
      <c r="AM325" s="135">
        <v>43554</v>
      </c>
    </row>
    <row r="326" spans="3:39" s="117" customFormat="1" ht="54" customHeight="1" x14ac:dyDescent="0.25">
      <c r="C326" s="125" t="s">
        <v>526</v>
      </c>
      <c r="D326" s="171" t="s">
        <v>695</v>
      </c>
      <c r="E326" s="160"/>
      <c r="F326" s="160"/>
      <c r="G326" s="160"/>
      <c r="H326" s="160"/>
      <c r="I326" s="160"/>
      <c r="J326" s="160"/>
      <c r="K326" s="160"/>
      <c r="L326" s="160"/>
      <c r="M326" s="160"/>
      <c r="N326" s="123" t="s">
        <v>528</v>
      </c>
      <c r="O326" s="160"/>
      <c r="P326" s="160"/>
      <c r="Q326" s="160"/>
      <c r="R326" s="160"/>
      <c r="S326" s="160"/>
      <c r="T326" s="160"/>
      <c r="U326" s="160"/>
      <c r="V326" s="139" t="s">
        <v>731</v>
      </c>
      <c r="W326" s="139" t="s">
        <v>732</v>
      </c>
      <c r="X326" s="139" t="s">
        <v>733</v>
      </c>
      <c r="Y326" s="499" t="s">
        <v>532</v>
      </c>
      <c r="Z326" s="500"/>
      <c r="AA326" s="500"/>
      <c r="AB326" s="500"/>
      <c r="AC326" s="500"/>
      <c r="AD326" s="500"/>
      <c r="AE326" s="501"/>
      <c r="AF326" s="124" t="s">
        <v>533</v>
      </c>
      <c r="AG326" s="123" t="s">
        <v>734</v>
      </c>
      <c r="AH326" s="161" t="s">
        <v>737</v>
      </c>
      <c r="AI326" s="154" t="s">
        <v>738</v>
      </c>
      <c r="AJ326" s="123" t="s">
        <v>80</v>
      </c>
      <c r="AK326" s="123" t="s">
        <v>80</v>
      </c>
      <c r="AL326" s="128">
        <v>43556</v>
      </c>
      <c r="AM326" s="135">
        <v>43585</v>
      </c>
    </row>
    <row r="327" spans="3:39" s="117" customFormat="1" ht="48" customHeight="1" x14ac:dyDescent="0.25">
      <c r="C327" s="125" t="s">
        <v>526</v>
      </c>
      <c r="D327" s="171" t="s">
        <v>695</v>
      </c>
      <c r="E327" s="160"/>
      <c r="F327" s="160"/>
      <c r="G327" s="160"/>
      <c r="H327" s="160"/>
      <c r="I327" s="160"/>
      <c r="J327" s="160"/>
      <c r="K327" s="160"/>
      <c r="L327" s="160"/>
      <c r="M327" s="160"/>
      <c r="N327" s="123" t="s">
        <v>528</v>
      </c>
      <c r="O327" s="160"/>
      <c r="P327" s="160"/>
      <c r="Q327" s="160"/>
      <c r="R327" s="160"/>
      <c r="S327" s="160"/>
      <c r="T327" s="160"/>
      <c r="U327" s="160"/>
      <c r="V327" s="139" t="s">
        <v>731</v>
      </c>
      <c r="W327" s="139" t="s">
        <v>732</v>
      </c>
      <c r="X327" s="139" t="s">
        <v>733</v>
      </c>
      <c r="Y327" s="499" t="s">
        <v>532</v>
      </c>
      <c r="Z327" s="500"/>
      <c r="AA327" s="500"/>
      <c r="AB327" s="500"/>
      <c r="AC327" s="500"/>
      <c r="AD327" s="500"/>
      <c r="AE327" s="501"/>
      <c r="AF327" s="124" t="s">
        <v>533</v>
      </c>
      <c r="AG327" s="123" t="s">
        <v>734</v>
      </c>
      <c r="AH327" s="161" t="s">
        <v>739</v>
      </c>
      <c r="AI327" s="154" t="s">
        <v>541</v>
      </c>
      <c r="AJ327" s="123" t="s">
        <v>80</v>
      </c>
      <c r="AK327" s="123" t="s">
        <v>80</v>
      </c>
      <c r="AL327" s="128">
        <v>43739</v>
      </c>
      <c r="AM327" s="135">
        <v>43769</v>
      </c>
    </row>
    <row r="328" spans="3:39" s="117" customFormat="1" ht="48" customHeight="1" x14ac:dyDescent="0.25">
      <c r="C328" s="125" t="s">
        <v>526</v>
      </c>
      <c r="D328" s="171" t="s">
        <v>695</v>
      </c>
      <c r="E328" s="160"/>
      <c r="F328" s="160"/>
      <c r="G328" s="160"/>
      <c r="H328" s="160"/>
      <c r="I328" s="160"/>
      <c r="J328" s="160"/>
      <c r="K328" s="160"/>
      <c r="L328" s="160"/>
      <c r="M328" s="160"/>
      <c r="N328" s="123" t="s">
        <v>528</v>
      </c>
      <c r="O328" s="160"/>
      <c r="P328" s="160"/>
      <c r="Q328" s="160"/>
      <c r="R328" s="160"/>
      <c r="S328" s="160"/>
      <c r="T328" s="160"/>
      <c r="U328" s="160"/>
      <c r="V328" s="139" t="s">
        <v>731</v>
      </c>
      <c r="W328" s="139" t="s">
        <v>732</v>
      </c>
      <c r="X328" s="139" t="s">
        <v>733</v>
      </c>
      <c r="Y328" s="522" t="s">
        <v>608</v>
      </c>
      <c r="Z328" s="523"/>
      <c r="AA328" s="523"/>
      <c r="AB328" s="523"/>
      <c r="AC328" s="523"/>
      <c r="AD328" s="523"/>
      <c r="AE328" s="524"/>
      <c r="AF328" s="130" t="s">
        <v>542</v>
      </c>
      <c r="AG328" s="131" t="s">
        <v>734</v>
      </c>
      <c r="AH328" s="167" t="s">
        <v>740</v>
      </c>
      <c r="AI328" s="167" t="s">
        <v>741</v>
      </c>
      <c r="AJ328" s="131" t="s">
        <v>545</v>
      </c>
      <c r="AK328" s="119"/>
      <c r="AL328" s="121">
        <v>43556</v>
      </c>
      <c r="AM328" s="168">
        <v>43769</v>
      </c>
    </row>
    <row r="329" spans="3:39" s="117" customFormat="1" ht="48" customHeight="1" x14ac:dyDescent="0.25">
      <c r="C329" s="125" t="s">
        <v>526</v>
      </c>
      <c r="D329" s="171" t="s">
        <v>695</v>
      </c>
      <c r="E329" s="160"/>
      <c r="F329" s="160"/>
      <c r="G329" s="160"/>
      <c r="H329" s="160"/>
      <c r="I329" s="160"/>
      <c r="J329" s="160"/>
      <c r="K329" s="160"/>
      <c r="L329" s="160"/>
      <c r="M329" s="160"/>
      <c r="N329" s="123" t="s">
        <v>528</v>
      </c>
      <c r="O329" s="160"/>
      <c r="P329" s="160"/>
      <c r="Q329" s="160"/>
      <c r="R329" s="160"/>
      <c r="S329" s="160"/>
      <c r="T329" s="160"/>
      <c r="U329" s="160"/>
      <c r="V329" s="139" t="s">
        <v>731</v>
      </c>
      <c r="W329" s="139" t="s">
        <v>732</v>
      </c>
      <c r="X329" s="139" t="s">
        <v>733</v>
      </c>
      <c r="Y329" s="522" t="s">
        <v>613</v>
      </c>
      <c r="Z329" s="523"/>
      <c r="AA329" s="523"/>
      <c r="AB329" s="523"/>
      <c r="AC329" s="523"/>
      <c r="AD329" s="523"/>
      <c r="AE329" s="524"/>
      <c r="AF329" s="130" t="s">
        <v>546</v>
      </c>
      <c r="AG329" s="131" t="s">
        <v>734</v>
      </c>
      <c r="AH329" s="167" t="s">
        <v>740</v>
      </c>
      <c r="AI329" s="167" t="s">
        <v>741</v>
      </c>
      <c r="AJ329" s="131" t="s">
        <v>547</v>
      </c>
      <c r="AK329" s="119"/>
      <c r="AL329" s="121">
        <v>43556</v>
      </c>
      <c r="AM329" s="168">
        <v>43769</v>
      </c>
    </row>
    <row r="330" spans="3:39" s="117" customFormat="1" ht="48" customHeight="1" x14ac:dyDescent="0.25">
      <c r="C330" s="125" t="s">
        <v>526</v>
      </c>
      <c r="D330" s="171" t="s">
        <v>695</v>
      </c>
      <c r="E330" s="160"/>
      <c r="F330" s="160"/>
      <c r="G330" s="160"/>
      <c r="H330" s="160"/>
      <c r="I330" s="160"/>
      <c r="J330" s="160"/>
      <c r="K330" s="160"/>
      <c r="L330" s="160"/>
      <c r="M330" s="160"/>
      <c r="N330" s="123" t="s">
        <v>528</v>
      </c>
      <c r="O330" s="160"/>
      <c r="P330" s="160"/>
      <c r="Q330" s="160"/>
      <c r="R330" s="160"/>
      <c r="S330" s="160"/>
      <c r="T330" s="160"/>
      <c r="U330" s="160"/>
      <c r="V330" s="139" t="s">
        <v>731</v>
      </c>
      <c r="W330" s="139" t="s">
        <v>732</v>
      </c>
      <c r="X330" s="139" t="s">
        <v>733</v>
      </c>
      <c r="Y330" s="522" t="s">
        <v>742</v>
      </c>
      <c r="Z330" s="523"/>
      <c r="AA330" s="523"/>
      <c r="AB330" s="523"/>
      <c r="AC330" s="523"/>
      <c r="AD330" s="523"/>
      <c r="AE330" s="524"/>
      <c r="AF330" s="130" t="s">
        <v>548</v>
      </c>
      <c r="AG330" s="131" t="s">
        <v>734</v>
      </c>
      <c r="AH330" s="167" t="s">
        <v>740</v>
      </c>
      <c r="AI330" s="167" t="s">
        <v>741</v>
      </c>
      <c r="AJ330" s="131" t="s">
        <v>549</v>
      </c>
      <c r="AK330" s="119"/>
      <c r="AL330" s="121">
        <v>43556</v>
      </c>
      <c r="AM330" s="168">
        <v>43769</v>
      </c>
    </row>
    <row r="331" spans="3:39" s="117" customFormat="1" ht="48" customHeight="1" x14ac:dyDescent="0.25">
      <c r="C331" s="125" t="s">
        <v>526</v>
      </c>
      <c r="D331" s="171" t="s">
        <v>695</v>
      </c>
      <c r="E331" s="160"/>
      <c r="F331" s="160"/>
      <c r="G331" s="160"/>
      <c r="H331" s="160"/>
      <c r="I331" s="160"/>
      <c r="J331" s="160"/>
      <c r="K331" s="160"/>
      <c r="L331" s="160"/>
      <c r="M331" s="160"/>
      <c r="N331" s="123" t="s">
        <v>528</v>
      </c>
      <c r="O331" s="160"/>
      <c r="P331" s="160"/>
      <c r="Q331" s="160"/>
      <c r="R331" s="160"/>
      <c r="S331" s="160"/>
      <c r="T331" s="160"/>
      <c r="U331" s="160"/>
      <c r="V331" s="139" t="s">
        <v>731</v>
      </c>
      <c r="W331" s="139" t="s">
        <v>732</v>
      </c>
      <c r="X331" s="139" t="s">
        <v>733</v>
      </c>
      <c r="Y331" s="522" t="s">
        <v>743</v>
      </c>
      <c r="Z331" s="523"/>
      <c r="AA331" s="523"/>
      <c r="AB331" s="523"/>
      <c r="AC331" s="523"/>
      <c r="AD331" s="523"/>
      <c r="AE331" s="524"/>
      <c r="AF331" s="130" t="s">
        <v>550</v>
      </c>
      <c r="AG331" s="131" t="s">
        <v>734</v>
      </c>
      <c r="AH331" s="167" t="s">
        <v>740</v>
      </c>
      <c r="AI331" s="167" t="s">
        <v>741</v>
      </c>
      <c r="AJ331" s="131" t="s">
        <v>551</v>
      </c>
      <c r="AK331" s="119"/>
      <c r="AL331" s="121">
        <v>43556</v>
      </c>
      <c r="AM331" s="168">
        <v>43769</v>
      </c>
    </row>
    <row r="332" spans="3:39" s="117" customFormat="1" ht="48" customHeight="1" x14ac:dyDescent="0.25">
      <c r="C332" s="125" t="s">
        <v>526</v>
      </c>
      <c r="D332" s="171" t="s">
        <v>695</v>
      </c>
      <c r="E332" s="160"/>
      <c r="F332" s="160"/>
      <c r="G332" s="160"/>
      <c r="H332" s="160"/>
      <c r="I332" s="160"/>
      <c r="J332" s="160"/>
      <c r="K332" s="160"/>
      <c r="L332" s="160"/>
      <c r="M332" s="160"/>
      <c r="N332" s="123" t="s">
        <v>528</v>
      </c>
      <c r="O332" s="160"/>
      <c r="P332" s="160"/>
      <c r="Q332" s="160"/>
      <c r="R332" s="160"/>
      <c r="S332" s="160"/>
      <c r="T332" s="160"/>
      <c r="U332" s="160"/>
      <c r="V332" s="139" t="s">
        <v>731</v>
      </c>
      <c r="W332" s="139" t="s">
        <v>732</v>
      </c>
      <c r="X332" s="139" t="s">
        <v>733</v>
      </c>
      <c r="Y332" s="522" t="s">
        <v>744</v>
      </c>
      <c r="Z332" s="523"/>
      <c r="AA332" s="523"/>
      <c r="AB332" s="523"/>
      <c r="AC332" s="523"/>
      <c r="AD332" s="523"/>
      <c r="AE332" s="524"/>
      <c r="AF332" s="130" t="s">
        <v>552</v>
      </c>
      <c r="AG332" s="131" t="s">
        <v>734</v>
      </c>
      <c r="AH332" s="167" t="s">
        <v>740</v>
      </c>
      <c r="AI332" s="167" t="s">
        <v>741</v>
      </c>
      <c r="AJ332" s="131" t="s">
        <v>553</v>
      </c>
      <c r="AK332" s="119"/>
      <c r="AL332" s="121">
        <v>43556</v>
      </c>
      <c r="AM332" s="168">
        <v>43769</v>
      </c>
    </row>
    <row r="333" spans="3:39" s="117" customFormat="1" ht="9" customHeight="1" x14ac:dyDescent="0.25">
      <c r="C333" s="125" t="s">
        <v>526</v>
      </c>
      <c r="D333" s="171" t="s">
        <v>695</v>
      </c>
      <c r="E333" s="160"/>
      <c r="F333" s="160"/>
      <c r="G333" s="160"/>
      <c r="H333" s="160"/>
      <c r="I333" s="160"/>
      <c r="J333" s="160"/>
      <c r="K333" s="160"/>
      <c r="L333" s="160"/>
      <c r="M333" s="160"/>
      <c r="N333" s="123" t="s">
        <v>528</v>
      </c>
      <c r="O333" s="160"/>
      <c r="P333" s="160"/>
      <c r="Q333" s="160"/>
      <c r="R333" s="160"/>
      <c r="S333" s="160"/>
      <c r="T333" s="160"/>
      <c r="U333" s="160"/>
      <c r="V333" s="139" t="s">
        <v>731</v>
      </c>
      <c r="W333" s="139" t="s">
        <v>732</v>
      </c>
      <c r="X333" s="139" t="s">
        <v>733</v>
      </c>
      <c r="Y333" s="522" t="s">
        <v>745</v>
      </c>
      <c r="Z333" s="523"/>
      <c r="AA333" s="523"/>
      <c r="AB333" s="523"/>
      <c r="AC333" s="523"/>
      <c r="AD333" s="523"/>
      <c r="AE333" s="524"/>
      <c r="AF333" s="130" t="s">
        <v>554</v>
      </c>
      <c r="AG333" s="131" t="s">
        <v>734</v>
      </c>
      <c r="AH333" s="167" t="s">
        <v>740</v>
      </c>
      <c r="AI333" s="167" t="s">
        <v>741</v>
      </c>
      <c r="AJ333" s="131" t="s">
        <v>555</v>
      </c>
      <c r="AK333" s="119"/>
      <c r="AL333" s="121">
        <v>43556</v>
      </c>
      <c r="AM333" s="168">
        <v>43769</v>
      </c>
    </row>
    <row r="334" spans="3:39" ht="48" customHeight="1" x14ac:dyDescent="0.25">
      <c r="C334" s="242" t="s">
        <v>526</v>
      </c>
      <c r="D334" s="251" t="s">
        <v>695</v>
      </c>
      <c r="E334" s="252"/>
      <c r="F334" s="252"/>
      <c r="G334" s="252"/>
      <c r="H334" s="252"/>
      <c r="I334" s="252"/>
      <c r="J334" s="252"/>
      <c r="K334" s="252"/>
      <c r="L334" s="252"/>
      <c r="M334" s="252"/>
      <c r="N334" s="238" t="s">
        <v>528</v>
      </c>
      <c r="O334" s="252"/>
      <c r="P334" s="252"/>
      <c r="Q334" s="252"/>
      <c r="R334" s="252"/>
      <c r="S334" s="252"/>
      <c r="T334" s="252"/>
      <c r="U334" s="252"/>
      <c r="V334" s="232" t="s">
        <v>731</v>
      </c>
      <c r="W334" s="232" t="s">
        <v>732</v>
      </c>
      <c r="X334" s="232" t="s">
        <v>733</v>
      </c>
      <c r="Y334" s="530" t="s">
        <v>746</v>
      </c>
      <c r="Z334" s="531"/>
      <c r="AA334" s="531"/>
      <c r="AB334" s="531"/>
      <c r="AC334" s="531"/>
      <c r="AD334" s="531"/>
      <c r="AE334" s="532"/>
      <c r="AF334" s="238" t="s">
        <v>269</v>
      </c>
      <c r="AG334" s="254" t="s">
        <v>734</v>
      </c>
      <c r="AH334" s="248" t="s">
        <v>740</v>
      </c>
      <c r="AI334" s="249" t="s">
        <v>741</v>
      </c>
      <c r="AJ334" s="238" t="s">
        <v>556</v>
      </c>
      <c r="AK334" s="239" t="s">
        <v>557</v>
      </c>
      <c r="AL334" s="250">
        <v>43556</v>
      </c>
      <c r="AM334" s="250">
        <v>43769</v>
      </c>
    </row>
    <row r="335" spans="3:39" s="117" customFormat="1" ht="48" customHeight="1" x14ac:dyDescent="0.25">
      <c r="C335" s="125" t="s">
        <v>526</v>
      </c>
      <c r="D335" s="171" t="s">
        <v>695</v>
      </c>
      <c r="E335" s="160"/>
      <c r="F335" s="160"/>
      <c r="G335" s="160"/>
      <c r="H335" s="160"/>
      <c r="I335" s="160"/>
      <c r="J335" s="160"/>
      <c r="K335" s="160"/>
      <c r="L335" s="160"/>
      <c r="M335" s="160"/>
      <c r="N335" s="123" t="s">
        <v>528</v>
      </c>
      <c r="O335" s="160"/>
      <c r="P335" s="160"/>
      <c r="Q335" s="160"/>
      <c r="R335" s="160"/>
      <c r="S335" s="160"/>
      <c r="T335" s="160"/>
      <c r="U335" s="160"/>
      <c r="V335" s="139" t="s">
        <v>731</v>
      </c>
      <c r="W335" s="139" t="s">
        <v>732</v>
      </c>
      <c r="X335" s="139" t="s">
        <v>733</v>
      </c>
      <c r="Y335" s="522" t="s">
        <v>747</v>
      </c>
      <c r="Z335" s="523"/>
      <c r="AA335" s="523"/>
      <c r="AB335" s="523"/>
      <c r="AC335" s="523"/>
      <c r="AD335" s="523"/>
      <c r="AE335" s="524"/>
      <c r="AF335" s="130" t="s">
        <v>558</v>
      </c>
      <c r="AG335" s="131" t="s">
        <v>734</v>
      </c>
      <c r="AH335" s="167" t="s">
        <v>740</v>
      </c>
      <c r="AI335" s="167" t="s">
        <v>741</v>
      </c>
      <c r="AJ335" s="119"/>
      <c r="AK335" s="119"/>
      <c r="AL335" s="121">
        <v>43556</v>
      </c>
      <c r="AM335" s="168">
        <v>43769</v>
      </c>
    </row>
    <row r="336" spans="3:39" s="117" customFormat="1" ht="48" customHeight="1" x14ac:dyDescent="0.25">
      <c r="C336" s="125" t="s">
        <v>526</v>
      </c>
      <c r="D336" s="171" t="s">
        <v>695</v>
      </c>
      <c r="E336" s="160"/>
      <c r="F336" s="160"/>
      <c r="G336" s="160"/>
      <c r="H336" s="160"/>
      <c r="I336" s="160"/>
      <c r="J336" s="160"/>
      <c r="K336" s="160"/>
      <c r="L336" s="160"/>
      <c r="M336" s="160"/>
      <c r="N336" s="123" t="s">
        <v>528</v>
      </c>
      <c r="O336" s="160"/>
      <c r="P336" s="160"/>
      <c r="Q336" s="160"/>
      <c r="R336" s="160"/>
      <c r="S336" s="160"/>
      <c r="T336" s="160"/>
      <c r="U336" s="160"/>
      <c r="V336" s="139" t="s">
        <v>731</v>
      </c>
      <c r="W336" s="139" t="s">
        <v>732</v>
      </c>
      <c r="X336" s="139" t="s">
        <v>733</v>
      </c>
      <c r="Y336" s="522" t="s">
        <v>748</v>
      </c>
      <c r="Z336" s="523"/>
      <c r="AA336" s="523"/>
      <c r="AB336" s="523"/>
      <c r="AC336" s="523"/>
      <c r="AD336" s="523"/>
      <c r="AE336" s="524"/>
      <c r="AF336" s="130" t="s">
        <v>559</v>
      </c>
      <c r="AG336" s="131" t="s">
        <v>734</v>
      </c>
      <c r="AH336" s="167" t="s">
        <v>740</v>
      </c>
      <c r="AI336" s="167" t="s">
        <v>741</v>
      </c>
      <c r="AJ336" s="131" t="s">
        <v>560</v>
      </c>
      <c r="AK336" s="119"/>
      <c r="AL336" s="121">
        <v>43556</v>
      </c>
      <c r="AM336" s="168">
        <v>43769</v>
      </c>
    </row>
    <row r="337" spans="3:39" s="117" customFormat="1" ht="29.25" customHeight="1" x14ac:dyDescent="0.25">
      <c r="C337" s="125" t="s">
        <v>526</v>
      </c>
      <c r="D337" s="171" t="s">
        <v>695</v>
      </c>
      <c r="E337" s="160"/>
      <c r="F337" s="160"/>
      <c r="G337" s="160"/>
      <c r="H337" s="160"/>
      <c r="I337" s="160"/>
      <c r="J337" s="160"/>
      <c r="K337" s="160"/>
      <c r="L337" s="160"/>
      <c r="M337" s="160"/>
      <c r="N337" s="123" t="s">
        <v>528</v>
      </c>
      <c r="O337" s="160"/>
      <c r="P337" s="160"/>
      <c r="Q337" s="160"/>
      <c r="R337" s="160"/>
      <c r="S337" s="160"/>
      <c r="T337" s="160"/>
      <c r="U337" s="160"/>
      <c r="V337" s="139" t="s">
        <v>731</v>
      </c>
      <c r="W337" s="139" t="s">
        <v>732</v>
      </c>
      <c r="X337" s="139" t="s">
        <v>733</v>
      </c>
      <c r="Y337" s="522" t="s">
        <v>749</v>
      </c>
      <c r="Z337" s="523"/>
      <c r="AA337" s="523"/>
      <c r="AB337" s="523"/>
      <c r="AC337" s="523"/>
      <c r="AD337" s="523"/>
      <c r="AE337" s="524"/>
      <c r="AF337" s="130" t="s">
        <v>561</v>
      </c>
      <c r="AG337" s="131" t="s">
        <v>734</v>
      </c>
      <c r="AH337" s="167" t="s">
        <v>740</v>
      </c>
      <c r="AI337" s="167" t="s">
        <v>741</v>
      </c>
      <c r="AJ337" s="131" t="s">
        <v>562</v>
      </c>
      <c r="AK337" s="119"/>
      <c r="AL337" s="121">
        <v>43556</v>
      </c>
      <c r="AM337" s="168">
        <v>43769</v>
      </c>
    </row>
    <row r="338" spans="3:39" s="117" customFormat="1" ht="29.25" customHeight="1" x14ac:dyDescent="0.25">
      <c r="C338" s="125" t="s">
        <v>526</v>
      </c>
      <c r="D338" s="171" t="s">
        <v>695</v>
      </c>
      <c r="E338" s="160"/>
      <c r="F338" s="160"/>
      <c r="G338" s="160"/>
      <c r="H338" s="160"/>
      <c r="I338" s="160"/>
      <c r="J338" s="160"/>
      <c r="K338" s="160"/>
      <c r="L338" s="160"/>
      <c r="M338" s="160"/>
      <c r="N338" s="123" t="s">
        <v>528</v>
      </c>
      <c r="O338" s="160"/>
      <c r="P338" s="160"/>
      <c r="Q338" s="160"/>
      <c r="R338" s="160"/>
      <c r="S338" s="160"/>
      <c r="T338" s="160"/>
      <c r="U338" s="160"/>
      <c r="V338" s="139" t="s">
        <v>731</v>
      </c>
      <c r="W338" s="139" t="s">
        <v>732</v>
      </c>
      <c r="X338" s="139" t="s">
        <v>733</v>
      </c>
      <c r="Y338" s="522" t="s">
        <v>750</v>
      </c>
      <c r="Z338" s="523"/>
      <c r="AA338" s="523"/>
      <c r="AB338" s="523"/>
      <c r="AC338" s="523"/>
      <c r="AD338" s="523"/>
      <c r="AE338" s="524"/>
      <c r="AF338" s="130" t="s">
        <v>563</v>
      </c>
      <c r="AG338" s="131" t="s">
        <v>734</v>
      </c>
      <c r="AH338" s="167" t="s">
        <v>740</v>
      </c>
      <c r="AI338" s="167" t="s">
        <v>741</v>
      </c>
      <c r="AJ338" s="131" t="s">
        <v>564</v>
      </c>
      <c r="AK338" s="119"/>
      <c r="AL338" s="121">
        <v>43556</v>
      </c>
      <c r="AM338" s="168">
        <v>43769</v>
      </c>
    </row>
    <row r="339" spans="3:39" s="117" customFormat="1" ht="29.25" customHeight="1" x14ac:dyDescent="0.25">
      <c r="C339" s="125" t="s">
        <v>526</v>
      </c>
      <c r="D339" s="171" t="s">
        <v>695</v>
      </c>
      <c r="E339" s="160"/>
      <c r="F339" s="160"/>
      <c r="G339" s="160"/>
      <c r="H339" s="160"/>
      <c r="I339" s="160"/>
      <c r="J339" s="160"/>
      <c r="K339" s="160"/>
      <c r="L339" s="160"/>
      <c r="M339" s="160"/>
      <c r="N339" s="123" t="s">
        <v>528</v>
      </c>
      <c r="O339" s="160"/>
      <c r="P339" s="160"/>
      <c r="Q339" s="160"/>
      <c r="R339" s="160"/>
      <c r="S339" s="160"/>
      <c r="T339" s="160"/>
      <c r="U339" s="160"/>
      <c r="V339" s="139" t="s">
        <v>731</v>
      </c>
      <c r="W339" s="139" t="s">
        <v>732</v>
      </c>
      <c r="X339" s="139" t="s">
        <v>733</v>
      </c>
      <c r="Y339" s="522" t="s">
        <v>751</v>
      </c>
      <c r="Z339" s="523"/>
      <c r="AA339" s="523"/>
      <c r="AB339" s="523"/>
      <c r="AC339" s="523"/>
      <c r="AD339" s="523"/>
      <c r="AE339" s="524"/>
      <c r="AF339" s="130" t="s">
        <v>565</v>
      </c>
      <c r="AG339" s="131" t="s">
        <v>734</v>
      </c>
      <c r="AH339" s="167" t="s">
        <v>740</v>
      </c>
      <c r="AI339" s="167" t="s">
        <v>741</v>
      </c>
      <c r="AJ339" s="131" t="s">
        <v>566</v>
      </c>
      <c r="AK339" s="131" t="s">
        <v>752</v>
      </c>
      <c r="AL339" s="121">
        <v>43556</v>
      </c>
      <c r="AM339" s="168">
        <v>43769</v>
      </c>
    </row>
    <row r="340" spans="3:39" s="117" customFormat="1" ht="29.25" customHeight="1" x14ac:dyDescent="0.25">
      <c r="C340" s="125" t="s">
        <v>526</v>
      </c>
      <c r="D340" s="171" t="s">
        <v>695</v>
      </c>
      <c r="E340" s="160"/>
      <c r="F340" s="160"/>
      <c r="G340" s="160"/>
      <c r="H340" s="160"/>
      <c r="I340" s="160"/>
      <c r="J340" s="160"/>
      <c r="K340" s="160"/>
      <c r="L340" s="160"/>
      <c r="M340" s="160"/>
      <c r="N340" s="123" t="s">
        <v>528</v>
      </c>
      <c r="O340" s="160"/>
      <c r="P340" s="160"/>
      <c r="Q340" s="160"/>
      <c r="R340" s="160"/>
      <c r="S340" s="160"/>
      <c r="T340" s="160"/>
      <c r="U340" s="160"/>
      <c r="V340" s="139" t="s">
        <v>731</v>
      </c>
      <c r="W340" s="139" t="s">
        <v>732</v>
      </c>
      <c r="X340" s="139" t="s">
        <v>733</v>
      </c>
      <c r="Y340" s="522" t="s">
        <v>753</v>
      </c>
      <c r="Z340" s="523"/>
      <c r="AA340" s="523"/>
      <c r="AB340" s="523"/>
      <c r="AC340" s="523"/>
      <c r="AD340" s="523"/>
      <c r="AE340" s="524"/>
      <c r="AF340" s="130" t="s">
        <v>568</v>
      </c>
      <c r="AG340" s="131" t="s">
        <v>734</v>
      </c>
      <c r="AH340" s="167" t="s">
        <v>740</v>
      </c>
      <c r="AI340" s="167" t="s">
        <v>741</v>
      </c>
      <c r="AJ340" s="131" t="s">
        <v>569</v>
      </c>
      <c r="AK340" s="119"/>
      <c r="AL340" s="121">
        <v>43556</v>
      </c>
      <c r="AM340" s="168">
        <v>43769</v>
      </c>
    </row>
    <row r="341" spans="3:39" s="117" customFormat="1" ht="29.25" customHeight="1" x14ac:dyDescent="0.25">
      <c r="C341" s="125" t="s">
        <v>526</v>
      </c>
      <c r="D341" s="171" t="s">
        <v>695</v>
      </c>
      <c r="E341" s="160"/>
      <c r="F341" s="160"/>
      <c r="G341" s="160"/>
      <c r="H341" s="160"/>
      <c r="I341" s="160"/>
      <c r="J341" s="160"/>
      <c r="K341" s="160"/>
      <c r="L341" s="160"/>
      <c r="M341" s="160"/>
      <c r="N341" s="123" t="s">
        <v>528</v>
      </c>
      <c r="O341" s="160"/>
      <c r="P341" s="160"/>
      <c r="Q341" s="160"/>
      <c r="R341" s="160"/>
      <c r="S341" s="160"/>
      <c r="T341" s="160"/>
      <c r="U341" s="160"/>
      <c r="V341" s="139" t="s">
        <v>731</v>
      </c>
      <c r="W341" s="139" t="s">
        <v>732</v>
      </c>
      <c r="X341" s="139" t="s">
        <v>733</v>
      </c>
      <c r="Y341" s="522" t="s">
        <v>754</v>
      </c>
      <c r="Z341" s="523"/>
      <c r="AA341" s="523"/>
      <c r="AB341" s="523"/>
      <c r="AC341" s="523"/>
      <c r="AD341" s="523"/>
      <c r="AE341" s="524"/>
      <c r="AF341" s="130" t="s">
        <v>570</v>
      </c>
      <c r="AG341" s="131" t="s">
        <v>734</v>
      </c>
      <c r="AH341" s="167" t="s">
        <v>740</v>
      </c>
      <c r="AI341" s="167" t="s">
        <v>741</v>
      </c>
      <c r="AJ341" s="131" t="s">
        <v>571</v>
      </c>
      <c r="AK341" s="119"/>
      <c r="AL341" s="121">
        <v>43556</v>
      </c>
      <c r="AM341" s="168">
        <v>43769</v>
      </c>
    </row>
    <row r="342" spans="3:39" s="117" customFormat="1" ht="29.25" customHeight="1" x14ac:dyDescent="0.25">
      <c r="C342" s="125" t="s">
        <v>526</v>
      </c>
      <c r="D342" s="171" t="s">
        <v>695</v>
      </c>
      <c r="E342" s="160"/>
      <c r="F342" s="160"/>
      <c r="G342" s="160"/>
      <c r="H342" s="160"/>
      <c r="I342" s="160"/>
      <c r="J342" s="160"/>
      <c r="K342" s="160"/>
      <c r="L342" s="160"/>
      <c r="M342" s="160"/>
      <c r="N342" s="123" t="s">
        <v>528</v>
      </c>
      <c r="O342" s="160"/>
      <c r="P342" s="160"/>
      <c r="Q342" s="160"/>
      <c r="R342" s="160"/>
      <c r="S342" s="160"/>
      <c r="T342" s="160"/>
      <c r="U342" s="160"/>
      <c r="V342" s="139" t="s">
        <v>731</v>
      </c>
      <c r="W342" s="139" t="s">
        <v>732</v>
      </c>
      <c r="X342" s="139" t="s">
        <v>733</v>
      </c>
      <c r="Y342" s="522" t="s">
        <v>755</v>
      </c>
      <c r="Z342" s="523"/>
      <c r="AA342" s="523"/>
      <c r="AB342" s="523"/>
      <c r="AC342" s="523"/>
      <c r="AD342" s="523"/>
      <c r="AE342" s="524"/>
      <c r="AF342" s="130" t="s">
        <v>572</v>
      </c>
      <c r="AG342" s="131" t="s">
        <v>734</v>
      </c>
      <c r="AH342" s="167" t="s">
        <v>740</v>
      </c>
      <c r="AI342" s="167" t="s">
        <v>741</v>
      </c>
      <c r="AJ342" s="130" t="s">
        <v>573</v>
      </c>
      <c r="AK342" s="119"/>
      <c r="AL342" s="121">
        <v>43556</v>
      </c>
      <c r="AM342" s="168">
        <v>43769</v>
      </c>
    </row>
    <row r="343" spans="3:39" s="117" customFormat="1" ht="29.25" customHeight="1" x14ac:dyDescent="0.25">
      <c r="C343" s="125" t="s">
        <v>526</v>
      </c>
      <c r="D343" s="171" t="s">
        <v>695</v>
      </c>
      <c r="E343" s="160"/>
      <c r="F343" s="160"/>
      <c r="G343" s="160"/>
      <c r="H343" s="160"/>
      <c r="I343" s="160"/>
      <c r="J343" s="160"/>
      <c r="K343" s="160"/>
      <c r="L343" s="160"/>
      <c r="M343" s="160"/>
      <c r="N343" s="123" t="s">
        <v>528</v>
      </c>
      <c r="O343" s="160"/>
      <c r="P343" s="160"/>
      <c r="Q343" s="160"/>
      <c r="R343" s="160"/>
      <c r="S343" s="160"/>
      <c r="T343" s="160"/>
      <c r="U343" s="160"/>
      <c r="V343" s="139" t="s">
        <v>731</v>
      </c>
      <c r="W343" s="139" t="s">
        <v>732</v>
      </c>
      <c r="X343" s="139" t="s">
        <v>733</v>
      </c>
      <c r="Y343" s="522" t="s">
        <v>756</v>
      </c>
      <c r="Z343" s="523"/>
      <c r="AA343" s="523"/>
      <c r="AB343" s="523"/>
      <c r="AC343" s="523"/>
      <c r="AD343" s="523"/>
      <c r="AE343" s="524"/>
      <c r="AF343" s="130" t="s">
        <v>574</v>
      </c>
      <c r="AG343" s="131" t="s">
        <v>734</v>
      </c>
      <c r="AH343" s="167" t="s">
        <v>740</v>
      </c>
      <c r="AI343" s="167" t="s">
        <v>741</v>
      </c>
      <c r="AJ343" s="130" t="s">
        <v>575</v>
      </c>
      <c r="AK343" s="119"/>
      <c r="AL343" s="121">
        <v>43556</v>
      </c>
      <c r="AM343" s="168">
        <v>43769</v>
      </c>
    </row>
    <row r="344" spans="3:39" s="117" customFormat="1" ht="29.25" customHeight="1" x14ac:dyDescent="0.25">
      <c r="C344" s="125" t="s">
        <v>526</v>
      </c>
      <c r="D344" s="171" t="s">
        <v>695</v>
      </c>
      <c r="E344" s="160"/>
      <c r="F344" s="160"/>
      <c r="G344" s="160"/>
      <c r="H344" s="160"/>
      <c r="I344" s="160"/>
      <c r="J344" s="160"/>
      <c r="K344" s="160"/>
      <c r="L344" s="160"/>
      <c r="M344" s="160"/>
      <c r="N344" s="123" t="s">
        <v>528</v>
      </c>
      <c r="O344" s="160"/>
      <c r="P344" s="160"/>
      <c r="Q344" s="160"/>
      <c r="R344" s="160"/>
      <c r="S344" s="160"/>
      <c r="T344" s="160"/>
      <c r="U344" s="160"/>
      <c r="V344" s="139" t="s">
        <v>731</v>
      </c>
      <c r="W344" s="139" t="s">
        <v>732</v>
      </c>
      <c r="X344" s="139" t="s">
        <v>733</v>
      </c>
      <c r="Y344" s="522" t="s">
        <v>757</v>
      </c>
      <c r="Z344" s="523"/>
      <c r="AA344" s="523"/>
      <c r="AB344" s="523"/>
      <c r="AC344" s="523"/>
      <c r="AD344" s="523"/>
      <c r="AE344" s="524"/>
      <c r="AF344" s="130" t="s">
        <v>576</v>
      </c>
      <c r="AG344" s="131" t="s">
        <v>734</v>
      </c>
      <c r="AH344" s="167" t="s">
        <v>740</v>
      </c>
      <c r="AI344" s="167" t="s">
        <v>741</v>
      </c>
      <c r="AJ344" s="131" t="s">
        <v>577</v>
      </c>
      <c r="AK344" s="119"/>
      <c r="AL344" s="121">
        <v>43556</v>
      </c>
      <c r="AM344" s="168">
        <v>43769</v>
      </c>
    </row>
    <row r="345" spans="3:39" s="117" customFormat="1" ht="29.25" customHeight="1" x14ac:dyDescent="0.25">
      <c r="C345" s="125" t="s">
        <v>526</v>
      </c>
      <c r="D345" s="171" t="s">
        <v>695</v>
      </c>
      <c r="E345" s="160"/>
      <c r="F345" s="160"/>
      <c r="G345" s="160"/>
      <c r="H345" s="160"/>
      <c r="I345" s="160"/>
      <c r="J345" s="160"/>
      <c r="K345" s="160"/>
      <c r="L345" s="160"/>
      <c r="M345" s="160"/>
      <c r="N345" s="123" t="s">
        <v>528</v>
      </c>
      <c r="O345" s="160"/>
      <c r="P345" s="160"/>
      <c r="Q345" s="160"/>
      <c r="R345" s="160"/>
      <c r="S345" s="160"/>
      <c r="T345" s="160"/>
      <c r="U345" s="160"/>
      <c r="V345" s="139" t="s">
        <v>731</v>
      </c>
      <c r="W345" s="139" t="s">
        <v>732</v>
      </c>
      <c r="X345" s="139" t="s">
        <v>733</v>
      </c>
      <c r="Y345" s="522" t="s">
        <v>758</v>
      </c>
      <c r="Z345" s="523"/>
      <c r="AA345" s="523"/>
      <c r="AB345" s="523"/>
      <c r="AC345" s="523"/>
      <c r="AD345" s="523"/>
      <c r="AE345" s="524"/>
      <c r="AF345" s="130" t="s">
        <v>579</v>
      </c>
      <c r="AG345" s="131" t="s">
        <v>734</v>
      </c>
      <c r="AH345" s="167" t="s">
        <v>740</v>
      </c>
      <c r="AI345" s="167" t="s">
        <v>741</v>
      </c>
      <c r="AJ345" s="130" t="s">
        <v>580</v>
      </c>
      <c r="AK345" s="119"/>
      <c r="AL345" s="121">
        <v>43556</v>
      </c>
      <c r="AM345" s="168">
        <v>43769</v>
      </c>
    </row>
    <row r="346" spans="3:39" s="117" customFormat="1" ht="29.25" customHeight="1" x14ac:dyDescent="0.25">
      <c r="C346" s="125" t="s">
        <v>526</v>
      </c>
      <c r="D346" s="171" t="s">
        <v>695</v>
      </c>
      <c r="E346" s="160"/>
      <c r="F346" s="160"/>
      <c r="G346" s="160"/>
      <c r="H346" s="160"/>
      <c r="I346" s="160"/>
      <c r="J346" s="160"/>
      <c r="K346" s="160"/>
      <c r="L346" s="160"/>
      <c r="M346" s="160"/>
      <c r="N346" s="123" t="s">
        <v>528</v>
      </c>
      <c r="O346" s="160"/>
      <c r="P346" s="160"/>
      <c r="Q346" s="160"/>
      <c r="R346" s="160"/>
      <c r="S346" s="160"/>
      <c r="T346" s="160"/>
      <c r="U346" s="160"/>
      <c r="V346" s="139" t="s">
        <v>731</v>
      </c>
      <c r="W346" s="139" t="s">
        <v>732</v>
      </c>
      <c r="X346" s="139" t="s">
        <v>733</v>
      </c>
      <c r="Y346" s="522" t="s">
        <v>759</v>
      </c>
      <c r="Z346" s="523"/>
      <c r="AA346" s="523"/>
      <c r="AB346" s="523"/>
      <c r="AC346" s="523"/>
      <c r="AD346" s="523"/>
      <c r="AE346" s="524"/>
      <c r="AF346" s="130" t="s">
        <v>581</v>
      </c>
      <c r="AG346" s="131" t="s">
        <v>734</v>
      </c>
      <c r="AH346" s="167" t="s">
        <v>740</v>
      </c>
      <c r="AI346" s="167" t="s">
        <v>741</v>
      </c>
      <c r="AJ346" s="131" t="s">
        <v>582</v>
      </c>
      <c r="AK346" s="119"/>
      <c r="AL346" s="121">
        <v>43556</v>
      </c>
      <c r="AM346" s="168">
        <v>43769</v>
      </c>
    </row>
    <row r="347" spans="3:39" s="117" customFormat="1" ht="63.75" customHeight="1" x14ac:dyDescent="0.25">
      <c r="C347" s="125" t="s">
        <v>526</v>
      </c>
      <c r="D347" s="171" t="s">
        <v>695</v>
      </c>
      <c r="E347" s="160"/>
      <c r="F347" s="160"/>
      <c r="G347" s="160"/>
      <c r="H347" s="160"/>
      <c r="I347" s="160"/>
      <c r="J347" s="160"/>
      <c r="K347" s="160"/>
      <c r="L347" s="160"/>
      <c r="M347" s="160"/>
      <c r="N347" s="123" t="s">
        <v>528</v>
      </c>
      <c r="O347" s="160"/>
      <c r="P347" s="160"/>
      <c r="Q347" s="160"/>
      <c r="R347" s="160"/>
      <c r="S347" s="160"/>
      <c r="T347" s="160"/>
      <c r="U347" s="160"/>
      <c r="V347" s="139" t="s">
        <v>731</v>
      </c>
      <c r="W347" s="139" t="s">
        <v>732</v>
      </c>
      <c r="X347" s="139" t="s">
        <v>733</v>
      </c>
      <c r="Y347" s="499" t="s">
        <v>608</v>
      </c>
      <c r="Z347" s="500"/>
      <c r="AA347" s="500"/>
      <c r="AB347" s="500"/>
      <c r="AC347" s="500"/>
      <c r="AD347" s="500"/>
      <c r="AE347" s="501"/>
      <c r="AF347" s="124" t="s">
        <v>542</v>
      </c>
      <c r="AG347" s="123" t="s">
        <v>734</v>
      </c>
      <c r="AH347" s="161" t="s">
        <v>760</v>
      </c>
      <c r="AI347" s="154" t="s">
        <v>761</v>
      </c>
      <c r="AJ347" s="123" t="s">
        <v>545</v>
      </c>
      <c r="AK347" s="123" t="s">
        <v>713</v>
      </c>
      <c r="AL347" s="128">
        <v>43467</v>
      </c>
      <c r="AM347" s="135">
        <v>43600</v>
      </c>
    </row>
    <row r="348" spans="3:39" s="117" customFormat="1" ht="42.75" customHeight="1" x14ac:dyDescent="0.25">
      <c r="C348" s="125" t="s">
        <v>526</v>
      </c>
      <c r="D348" s="139" t="s">
        <v>527</v>
      </c>
      <c r="E348" s="123"/>
      <c r="F348" s="123"/>
      <c r="G348" s="123"/>
      <c r="H348" s="123"/>
      <c r="I348" s="123"/>
      <c r="J348" s="123"/>
      <c r="K348" s="123"/>
      <c r="L348" s="123"/>
      <c r="M348" s="123"/>
      <c r="N348" s="123" t="s">
        <v>528</v>
      </c>
      <c r="O348" s="123"/>
      <c r="P348" s="123"/>
      <c r="Q348" s="123"/>
      <c r="R348" s="123"/>
      <c r="S348" s="123"/>
      <c r="T348" s="123"/>
      <c r="U348" s="123"/>
      <c r="V348" s="139" t="s">
        <v>731</v>
      </c>
      <c r="W348" s="139" t="s">
        <v>732</v>
      </c>
      <c r="X348" s="139" t="s">
        <v>733</v>
      </c>
      <c r="Y348" s="499" t="s">
        <v>532</v>
      </c>
      <c r="Z348" s="500"/>
      <c r="AA348" s="500"/>
      <c r="AB348" s="500"/>
      <c r="AC348" s="500"/>
      <c r="AD348" s="500"/>
      <c r="AE348" s="501"/>
      <c r="AF348" s="124" t="s">
        <v>552</v>
      </c>
      <c r="AG348" s="123" t="s">
        <v>734</v>
      </c>
      <c r="AH348" s="161" t="s">
        <v>762</v>
      </c>
      <c r="AI348" s="154" t="s">
        <v>763</v>
      </c>
      <c r="AJ348" s="123" t="s">
        <v>553</v>
      </c>
      <c r="AK348" s="123" t="s">
        <v>596</v>
      </c>
      <c r="AL348" s="128">
        <v>43466</v>
      </c>
      <c r="AM348" s="128">
        <v>43830</v>
      </c>
    </row>
    <row r="349" spans="3:39" s="117" customFormat="1" ht="53.25" customHeight="1" x14ac:dyDescent="0.25">
      <c r="C349" s="125" t="s">
        <v>526</v>
      </c>
      <c r="D349" s="139" t="s">
        <v>527</v>
      </c>
      <c r="E349" s="123"/>
      <c r="F349" s="123"/>
      <c r="G349" s="123"/>
      <c r="H349" s="123"/>
      <c r="I349" s="123"/>
      <c r="J349" s="123"/>
      <c r="K349" s="123"/>
      <c r="L349" s="123"/>
      <c r="M349" s="123"/>
      <c r="N349" s="123" t="s">
        <v>528</v>
      </c>
      <c r="O349" s="123"/>
      <c r="P349" s="123"/>
      <c r="Q349" s="123"/>
      <c r="R349" s="123"/>
      <c r="S349" s="123"/>
      <c r="T349" s="123"/>
      <c r="U349" s="123"/>
      <c r="V349" s="139" t="s">
        <v>731</v>
      </c>
      <c r="W349" s="139" t="s">
        <v>732</v>
      </c>
      <c r="X349" s="139" t="s">
        <v>733</v>
      </c>
      <c r="Y349" s="499" t="s">
        <v>532</v>
      </c>
      <c r="Z349" s="500"/>
      <c r="AA349" s="500"/>
      <c r="AB349" s="500"/>
      <c r="AC349" s="500"/>
      <c r="AD349" s="500"/>
      <c r="AE349" s="501"/>
      <c r="AF349" s="124" t="s">
        <v>554</v>
      </c>
      <c r="AG349" s="123" t="s">
        <v>734</v>
      </c>
      <c r="AH349" s="161" t="s">
        <v>764</v>
      </c>
      <c r="AI349" s="154" t="s">
        <v>765</v>
      </c>
      <c r="AJ349" s="119"/>
      <c r="AK349" s="119"/>
      <c r="AL349" s="127" t="s">
        <v>766</v>
      </c>
      <c r="AM349" s="127" t="s">
        <v>767</v>
      </c>
    </row>
    <row r="350" spans="3:39" s="117" customFormat="1" ht="80.25" customHeight="1" x14ac:dyDescent="0.25">
      <c r="C350" s="125" t="s">
        <v>526</v>
      </c>
      <c r="D350" s="139" t="s">
        <v>527</v>
      </c>
      <c r="E350" s="123"/>
      <c r="F350" s="123"/>
      <c r="G350" s="123"/>
      <c r="H350" s="123"/>
      <c r="I350" s="123"/>
      <c r="J350" s="123"/>
      <c r="K350" s="123"/>
      <c r="L350" s="123"/>
      <c r="M350" s="123"/>
      <c r="N350" s="123" t="s">
        <v>528</v>
      </c>
      <c r="O350" s="123"/>
      <c r="P350" s="123"/>
      <c r="Q350" s="123"/>
      <c r="R350" s="123"/>
      <c r="S350" s="123"/>
      <c r="T350" s="123"/>
      <c r="U350" s="123"/>
      <c r="V350" s="139" t="s">
        <v>731</v>
      </c>
      <c r="W350" s="139" t="s">
        <v>732</v>
      </c>
      <c r="X350" s="139" t="s">
        <v>733</v>
      </c>
      <c r="Y350" s="499" t="s">
        <v>532</v>
      </c>
      <c r="Z350" s="500"/>
      <c r="AA350" s="500"/>
      <c r="AB350" s="500"/>
      <c r="AC350" s="500"/>
      <c r="AD350" s="500"/>
      <c r="AE350" s="501"/>
      <c r="AF350" s="124" t="s">
        <v>554</v>
      </c>
      <c r="AG350" s="123" t="s">
        <v>734</v>
      </c>
      <c r="AH350" s="161" t="s">
        <v>768</v>
      </c>
      <c r="AI350" s="154" t="s">
        <v>769</v>
      </c>
      <c r="AJ350" s="119"/>
      <c r="AK350" s="119"/>
      <c r="AL350" s="127" t="s">
        <v>766</v>
      </c>
      <c r="AM350" s="127" t="s">
        <v>767</v>
      </c>
    </row>
    <row r="351" spans="3:39" s="117" customFormat="1" ht="58.5" customHeight="1" x14ac:dyDescent="0.25">
      <c r="C351" s="125" t="s">
        <v>526</v>
      </c>
      <c r="D351" s="139" t="s">
        <v>527</v>
      </c>
      <c r="E351" s="123"/>
      <c r="F351" s="123"/>
      <c r="G351" s="123"/>
      <c r="H351" s="123"/>
      <c r="I351" s="123"/>
      <c r="J351" s="123"/>
      <c r="K351" s="123"/>
      <c r="L351" s="123"/>
      <c r="M351" s="123"/>
      <c r="N351" s="123" t="s">
        <v>528</v>
      </c>
      <c r="O351" s="123"/>
      <c r="P351" s="123"/>
      <c r="Q351" s="123"/>
      <c r="R351" s="123"/>
      <c r="S351" s="123"/>
      <c r="T351" s="123"/>
      <c r="U351" s="123"/>
      <c r="V351" s="139" t="s">
        <v>731</v>
      </c>
      <c r="W351" s="139" t="s">
        <v>732</v>
      </c>
      <c r="X351" s="139" t="s">
        <v>733</v>
      </c>
      <c r="Y351" s="499" t="s">
        <v>532</v>
      </c>
      <c r="Z351" s="500"/>
      <c r="AA351" s="500"/>
      <c r="AB351" s="500"/>
      <c r="AC351" s="500"/>
      <c r="AD351" s="500"/>
      <c r="AE351" s="501"/>
      <c r="AF351" s="124" t="s">
        <v>554</v>
      </c>
      <c r="AG351" s="123" t="s">
        <v>734</v>
      </c>
      <c r="AH351" s="161" t="s">
        <v>770</v>
      </c>
      <c r="AI351" s="154" t="s">
        <v>771</v>
      </c>
      <c r="AJ351" s="119"/>
      <c r="AK351" s="119"/>
      <c r="AL351" s="127" t="s">
        <v>766</v>
      </c>
      <c r="AM351" s="127" t="s">
        <v>767</v>
      </c>
    </row>
    <row r="352" spans="3:39" s="117" customFormat="1" ht="131.25" customHeight="1" x14ac:dyDescent="0.25">
      <c r="C352" s="125" t="s">
        <v>526</v>
      </c>
      <c r="D352" s="139" t="s">
        <v>527</v>
      </c>
      <c r="E352" s="123"/>
      <c r="F352" s="123"/>
      <c r="G352" s="123"/>
      <c r="H352" s="123"/>
      <c r="I352" s="123"/>
      <c r="J352" s="123"/>
      <c r="K352" s="123"/>
      <c r="L352" s="123"/>
      <c r="M352" s="123"/>
      <c r="N352" s="123" t="s">
        <v>528</v>
      </c>
      <c r="O352" s="123"/>
      <c r="P352" s="123"/>
      <c r="Q352" s="123"/>
      <c r="R352" s="123"/>
      <c r="S352" s="123"/>
      <c r="T352" s="123"/>
      <c r="U352" s="123"/>
      <c r="V352" s="139" t="s">
        <v>731</v>
      </c>
      <c r="W352" s="139" t="s">
        <v>732</v>
      </c>
      <c r="X352" s="139" t="s">
        <v>733</v>
      </c>
      <c r="Y352" s="499" t="s">
        <v>532</v>
      </c>
      <c r="Z352" s="500"/>
      <c r="AA352" s="500"/>
      <c r="AB352" s="500"/>
      <c r="AC352" s="500"/>
      <c r="AD352" s="500"/>
      <c r="AE352" s="501"/>
      <c r="AF352" s="124" t="s">
        <v>554</v>
      </c>
      <c r="AG352" s="123" t="s">
        <v>734</v>
      </c>
      <c r="AH352" s="161" t="s">
        <v>772</v>
      </c>
      <c r="AI352" s="154" t="s">
        <v>773</v>
      </c>
      <c r="AJ352" s="119"/>
      <c r="AK352" s="119"/>
      <c r="AL352" s="127" t="s">
        <v>766</v>
      </c>
      <c r="AM352" s="127" t="s">
        <v>767</v>
      </c>
    </row>
    <row r="353" spans="3:39" ht="57.75" customHeight="1" x14ac:dyDescent="0.25">
      <c r="C353" s="242" t="s">
        <v>526</v>
      </c>
      <c r="D353" s="232" t="s">
        <v>527</v>
      </c>
      <c r="E353" s="238"/>
      <c r="F353" s="238"/>
      <c r="G353" s="238"/>
      <c r="H353" s="238"/>
      <c r="I353" s="238"/>
      <c r="J353" s="238"/>
      <c r="K353" s="238"/>
      <c r="L353" s="238"/>
      <c r="M353" s="238"/>
      <c r="N353" s="238" t="s">
        <v>528</v>
      </c>
      <c r="O353" s="238"/>
      <c r="P353" s="238"/>
      <c r="Q353" s="238"/>
      <c r="R353" s="238"/>
      <c r="S353" s="238"/>
      <c r="T353" s="238"/>
      <c r="U353" s="238"/>
      <c r="V353" s="232" t="s">
        <v>731</v>
      </c>
      <c r="W353" s="232" t="s">
        <v>732</v>
      </c>
      <c r="X353" s="232" t="s">
        <v>733</v>
      </c>
      <c r="Y353" s="507" t="s">
        <v>608</v>
      </c>
      <c r="Z353" s="508"/>
      <c r="AA353" s="508"/>
      <c r="AB353" s="508"/>
      <c r="AC353" s="508"/>
      <c r="AD353" s="508"/>
      <c r="AE353" s="509"/>
      <c r="AF353" s="238" t="s">
        <v>269</v>
      </c>
      <c r="AG353" s="238" t="s">
        <v>774</v>
      </c>
      <c r="AH353" s="248" t="s">
        <v>775</v>
      </c>
      <c r="AI353" s="248" t="s">
        <v>776</v>
      </c>
      <c r="AJ353" s="238" t="s">
        <v>556</v>
      </c>
      <c r="AK353" s="239" t="s">
        <v>557</v>
      </c>
      <c r="AL353" s="240">
        <v>43467</v>
      </c>
      <c r="AM353" s="240">
        <v>43646</v>
      </c>
    </row>
    <row r="354" spans="3:39" ht="53.25" customHeight="1" x14ac:dyDescent="0.25">
      <c r="C354" s="242" t="s">
        <v>526</v>
      </c>
      <c r="D354" s="232" t="s">
        <v>527</v>
      </c>
      <c r="E354" s="238"/>
      <c r="F354" s="238"/>
      <c r="G354" s="238"/>
      <c r="H354" s="238"/>
      <c r="I354" s="238"/>
      <c r="J354" s="238"/>
      <c r="K354" s="238"/>
      <c r="L354" s="238"/>
      <c r="M354" s="238"/>
      <c r="N354" s="238" t="s">
        <v>528</v>
      </c>
      <c r="O354" s="238"/>
      <c r="P354" s="238"/>
      <c r="Q354" s="238"/>
      <c r="R354" s="238"/>
      <c r="S354" s="238"/>
      <c r="T354" s="238"/>
      <c r="U354" s="238"/>
      <c r="V354" s="232" t="s">
        <v>731</v>
      </c>
      <c r="W354" s="232" t="s">
        <v>732</v>
      </c>
      <c r="X354" s="232" t="s">
        <v>733</v>
      </c>
      <c r="Y354" s="507" t="s">
        <v>613</v>
      </c>
      <c r="Z354" s="508"/>
      <c r="AA354" s="508"/>
      <c r="AB354" s="508"/>
      <c r="AC354" s="508"/>
      <c r="AD354" s="508"/>
      <c r="AE354" s="509"/>
      <c r="AF354" s="238" t="s">
        <v>269</v>
      </c>
      <c r="AG354" s="238" t="s">
        <v>777</v>
      </c>
      <c r="AH354" s="248" t="s">
        <v>778</v>
      </c>
      <c r="AI354" s="248" t="s">
        <v>779</v>
      </c>
      <c r="AJ354" s="238" t="s">
        <v>556</v>
      </c>
      <c r="AK354" s="239" t="s">
        <v>557</v>
      </c>
      <c r="AL354" s="240">
        <v>43467</v>
      </c>
      <c r="AM354" s="240">
        <v>43646</v>
      </c>
    </row>
    <row r="355" spans="3:39" s="117" customFormat="1" ht="38.25" customHeight="1" x14ac:dyDescent="0.25">
      <c r="C355" s="125" t="s">
        <v>526</v>
      </c>
      <c r="D355" s="139" t="s">
        <v>527</v>
      </c>
      <c r="E355" s="123"/>
      <c r="F355" s="123"/>
      <c r="G355" s="123"/>
      <c r="H355" s="123"/>
      <c r="I355" s="123"/>
      <c r="J355" s="123"/>
      <c r="K355" s="123"/>
      <c r="L355" s="123"/>
      <c r="M355" s="123"/>
      <c r="N355" s="123" t="s">
        <v>528</v>
      </c>
      <c r="O355" s="123"/>
      <c r="P355" s="123"/>
      <c r="Q355" s="123"/>
      <c r="R355" s="123"/>
      <c r="S355" s="123"/>
      <c r="T355" s="123"/>
      <c r="U355" s="123"/>
      <c r="V355" s="139" t="s">
        <v>731</v>
      </c>
      <c r="W355" s="139" t="s">
        <v>732</v>
      </c>
      <c r="X355" s="139" t="s">
        <v>733</v>
      </c>
      <c r="Y355" s="499" t="s">
        <v>532</v>
      </c>
      <c r="Z355" s="500"/>
      <c r="AA355" s="500"/>
      <c r="AB355" s="500"/>
      <c r="AC355" s="500"/>
      <c r="AD355" s="500"/>
      <c r="AE355" s="501"/>
      <c r="AF355" s="199" t="s">
        <v>558</v>
      </c>
      <c r="AG355" s="138" t="s">
        <v>734</v>
      </c>
      <c r="AH355" s="173" t="s">
        <v>780</v>
      </c>
      <c r="AI355" s="178" t="s">
        <v>781</v>
      </c>
      <c r="AJ355" s="200" t="s">
        <v>671</v>
      </c>
      <c r="AK355" s="200" t="s">
        <v>782</v>
      </c>
      <c r="AL355" s="153">
        <v>43497</v>
      </c>
      <c r="AM355" s="153">
        <v>43830</v>
      </c>
    </row>
    <row r="356" spans="3:39" s="117" customFormat="1" ht="39.75" customHeight="1" x14ac:dyDescent="0.25">
      <c r="C356" s="125" t="s">
        <v>526</v>
      </c>
      <c r="D356" s="139" t="s">
        <v>527</v>
      </c>
      <c r="E356" s="123"/>
      <c r="F356" s="123"/>
      <c r="G356" s="123"/>
      <c r="H356" s="123"/>
      <c r="I356" s="123"/>
      <c r="J356" s="123"/>
      <c r="K356" s="123"/>
      <c r="L356" s="123"/>
      <c r="M356" s="123"/>
      <c r="N356" s="123" t="s">
        <v>528</v>
      </c>
      <c r="O356" s="123"/>
      <c r="P356" s="123"/>
      <c r="Q356" s="123"/>
      <c r="R356" s="123"/>
      <c r="S356" s="123"/>
      <c r="T356" s="123"/>
      <c r="U356" s="123"/>
      <c r="V356" s="139" t="s">
        <v>731</v>
      </c>
      <c r="W356" s="139" t="s">
        <v>732</v>
      </c>
      <c r="X356" s="139" t="s">
        <v>733</v>
      </c>
      <c r="Y356" s="499" t="s">
        <v>532</v>
      </c>
      <c r="Z356" s="500"/>
      <c r="AA356" s="500"/>
      <c r="AB356" s="500"/>
      <c r="AC356" s="500"/>
      <c r="AD356" s="500"/>
      <c r="AE356" s="501"/>
      <c r="AF356" s="199" t="s">
        <v>561</v>
      </c>
      <c r="AG356" s="138" t="s">
        <v>734</v>
      </c>
      <c r="AH356" s="173" t="s">
        <v>783</v>
      </c>
      <c r="AI356" s="178" t="s">
        <v>784</v>
      </c>
      <c r="AJ356" s="138" t="s">
        <v>562</v>
      </c>
      <c r="AK356" s="138" t="s">
        <v>725</v>
      </c>
      <c r="AL356" s="153">
        <v>43556</v>
      </c>
      <c r="AM356" s="201">
        <v>43646</v>
      </c>
    </row>
    <row r="357" spans="3:39" s="117" customFormat="1" ht="81.75" customHeight="1" x14ac:dyDescent="0.25">
      <c r="C357" s="125" t="s">
        <v>526</v>
      </c>
      <c r="D357" s="139" t="s">
        <v>527</v>
      </c>
      <c r="E357" s="123"/>
      <c r="F357" s="123"/>
      <c r="G357" s="123"/>
      <c r="H357" s="123"/>
      <c r="I357" s="123"/>
      <c r="J357" s="123"/>
      <c r="K357" s="123"/>
      <c r="L357" s="123"/>
      <c r="M357" s="123"/>
      <c r="N357" s="123" t="s">
        <v>528</v>
      </c>
      <c r="O357" s="123"/>
      <c r="P357" s="123"/>
      <c r="Q357" s="123"/>
      <c r="R357" s="123"/>
      <c r="S357" s="123"/>
      <c r="T357" s="123"/>
      <c r="U357" s="123"/>
      <c r="V357" s="139" t="s">
        <v>731</v>
      </c>
      <c r="W357" s="139" t="s">
        <v>732</v>
      </c>
      <c r="X357" s="139" t="s">
        <v>733</v>
      </c>
      <c r="Y357" s="499" t="s">
        <v>532</v>
      </c>
      <c r="Z357" s="500"/>
      <c r="AA357" s="500"/>
      <c r="AB357" s="500"/>
      <c r="AC357" s="500"/>
      <c r="AD357" s="500"/>
      <c r="AE357" s="501"/>
      <c r="AF357" s="124" t="s">
        <v>563</v>
      </c>
      <c r="AG357" s="119" t="s">
        <v>785</v>
      </c>
      <c r="AH357" s="161" t="s">
        <v>786</v>
      </c>
      <c r="AI357" s="154" t="s">
        <v>787</v>
      </c>
      <c r="AJ357" s="123" t="s">
        <v>564</v>
      </c>
      <c r="AK357" s="123" t="s">
        <v>603</v>
      </c>
      <c r="AL357" s="128">
        <v>43467</v>
      </c>
      <c r="AM357" s="135">
        <v>43555</v>
      </c>
    </row>
    <row r="358" spans="3:39" s="117" customFormat="1" ht="24.75" customHeight="1" x14ac:dyDescent="0.25">
      <c r="C358" s="125" t="s">
        <v>526</v>
      </c>
      <c r="D358" s="139" t="s">
        <v>527</v>
      </c>
      <c r="E358" s="123"/>
      <c r="F358" s="123"/>
      <c r="G358" s="123"/>
      <c r="H358" s="123"/>
      <c r="I358" s="123"/>
      <c r="J358" s="123"/>
      <c r="K358" s="123"/>
      <c r="L358" s="123"/>
      <c r="M358" s="123"/>
      <c r="N358" s="123" t="s">
        <v>528</v>
      </c>
      <c r="O358" s="123"/>
      <c r="P358" s="123"/>
      <c r="Q358" s="123"/>
      <c r="R358" s="123"/>
      <c r="S358" s="123"/>
      <c r="T358" s="123"/>
      <c r="U358" s="123"/>
      <c r="V358" s="139" t="s">
        <v>731</v>
      </c>
      <c r="W358" s="139" t="s">
        <v>732</v>
      </c>
      <c r="X358" s="139" t="s">
        <v>733</v>
      </c>
      <c r="Y358" s="499" t="s">
        <v>532</v>
      </c>
      <c r="Z358" s="500"/>
      <c r="AA358" s="500"/>
      <c r="AB358" s="500"/>
      <c r="AC358" s="500"/>
      <c r="AD358" s="500"/>
      <c r="AE358" s="501"/>
      <c r="AF358" s="124" t="s">
        <v>570</v>
      </c>
      <c r="AG358" s="123" t="s">
        <v>734</v>
      </c>
      <c r="AH358" s="161" t="s">
        <v>788</v>
      </c>
      <c r="AI358" s="154" t="s">
        <v>789</v>
      </c>
      <c r="AJ358" s="123" t="s">
        <v>571</v>
      </c>
      <c r="AK358" s="123" t="s">
        <v>790</v>
      </c>
      <c r="AL358" s="128">
        <v>43525</v>
      </c>
      <c r="AM358" s="135">
        <v>43585</v>
      </c>
    </row>
    <row r="359" spans="3:39" s="117" customFormat="1" ht="33" customHeight="1" x14ac:dyDescent="0.25">
      <c r="C359" s="125" t="s">
        <v>526</v>
      </c>
      <c r="D359" s="139" t="s">
        <v>527</v>
      </c>
      <c r="E359" s="123"/>
      <c r="F359" s="123"/>
      <c r="G359" s="123"/>
      <c r="H359" s="123"/>
      <c r="I359" s="123"/>
      <c r="J359" s="123"/>
      <c r="K359" s="123"/>
      <c r="L359" s="123"/>
      <c r="M359" s="123"/>
      <c r="N359" s="123" t="s">
        <v>528</v>
      </c>
      <c r="O359" s="123"/>
      <c r="P359" s="123"/>
      <c r="Q359" s="123"/>
      <c r="R359" s="123"/>
      <c r="S359" s="123"/>
      <c r="T359" s="123"/>
      <c r="U359" s="123"/>
      <c r="V359" s="139" t="s">
        <v>731</v>
      </c>
      <c r="W359" s="139" t="s">
        <v>732</v>
      </c>
      <c r="X359" s="139" t="s">
        <v>733</v>
      </c>
      <c r="Y359" s="499" t="s">
        <v>532</v>
      </c>
      <c r="Z359" s="500"/>
      <c r="AA359" s="500"/>
      <c r="AB359" s="500"/>
      <c r="AC359" s="500"/>
      <c r="AD359" s="500"/>
      <c r="AE359" s="501"/>
      <c r="AF359" s="124" t="s">
        <v>570</v>
      </c>
      <c r="AG359" s="123" t="s">
        <v>734</v>
      </c>
      <c r="AH359" s="161" t="s">
        <v>791</v>
      </c>
      <c r="AI359" s="154" t="s">
        <v>792</v>
      </c>
      <c r="AJ359" s="123" t="s">
        <v>571</v>
      </c>
      <c r="AK359" s="123" t="s">
        <v>790</v>
      </c>
      <c r="AL359" s="128">
        <v>43497</v>
      </c>
      <c r="AM359" s="135">
        <v>43830</v>
      </c>
    </row>
    <row r="360" spans="3:39" s="117" customFormat="1" ht="45.75" customHeight="1" x14ac:dyDescent="0.25">
      <c r="C360" s="125" t="s">
        <v>526</v>
      </c>
      <c r="D360" s="139" t="s">
        <v>527</v>
      </c>
      <c r="E360" s="123"/>
      <c r="F360" s="123"/>
      <c r="G360" s="123"/>
      <c r="H360" s="123"/>
      <c r="I360" s="123"/>
      <c r="J360" s="123"/>
      <c r="K360" s="123"/>
      <c r="L360" s="123"/>
      <c r="M360" s="123"/>
      <c r="N360" s="123" t="s">
        <v>528</v>
      </c>
      <c r="O360" s="123"/>
      <c r="P360" s="123"/>
      <c r="Q360" s="123"/>
      <c r="R360" s="123"/>
      <c r="S360" s="123"/>
      <c r="T360" s="123"/>
      <c r="U360" s="123"/>
      <c r="V360" s="139" t="s">
        <v>731</v>
      </c>
      <c r="W360" s="139" t="s">
        <v>732</v>
      </c>
      <c r="X360" s="139" t="s">
        <v>733</v>
      </c>
      <c r="Y360" s="499" t="s">
        <v>532</v>
      </c>
      <c r="Z360" s="500"/>
      <c r="AA360" s="500"/>
      <c r="AB360" s="500"/>
      <c r="AC360" s="500"/>
      <c r="AD360" s="500"/>
      <c r="AE360" s="501"/>
      <c r="AF360" s="124" t="s">
        <v>570</v>
      </c>
      <c r="AG360" s="123" t="s">
        <v>734</v>
      </c>
      <c r="AH360" s="161" t="s">
        <v>793</v>
      </c>
      <c r="AI360" s="154" t="s">
        <v>794</v>
      </c>
      <c r="AJ360" s="123" t="s">
        <v>571</v>
      </c>
      <c r="AK360" s="123" t="s">
        <v>790</v>
      </c>
      <c r="AL360" s="128">
        <v>43497</v>
      </c>
      <c r="AM360" s="135">
        <v>43830</v>
      </c>
    </row>
    <row r="361" spans="3:39" s="117" customFormat="1" ht="44.25" customHeight="1" x14ac:dyDescent="0.25">
      <c r="C361" s="125" t="s">
        <v>526</v>
      </c>
      <c r="D361" s="139" t="s">
        <v>527</v>
      </c>
      <c r="E361" s="123"/>
      <c r="F361" s="123"/>
      <c r="G361" s="123"/>
      <c r="H361" s="123"/>
      <c r="I361" s="123"/>
      <c r="J361" s="123"/>
      <c r="K361" s="123"/>
      <c r="L361" s="123"/>
      <c r="M361" s="123"/>
      <c r="N361" s="123" t="s">
        <v>528</v>
      </c>
      <c r="O361" s="123"/>
      <c r="P361" s="123"/>
      <c r="Q361" s="123"/>
      <c r="R361" s="123"/>
      <c r="S361" s="123"/>
      <c r="T361" s="123"/>
      <c r="U361" s="123"/>
      <c r="V361" s="139" t="s">
        <v>731</v>
      </c>
      <c r="W361" s="139" t="s">
        <v>732</v>
      </c>
      <c r="X361" s="139" t="s">
        <v>733</v>
      </c>
      <c r="Y361" s="499" t="s">
        <v>532</v>
      </c>
      <c r="Z361" s="500"/>
      <c r="AA361" s="500"/>
      <c r="AB361" s="500"/>
      <c r="AC361" s="500"/>
      <c r="AD361" s="500"/>
      <c r="AE361" s="501"/>
      <c r="AF361" s="124" t="s">
        <v>570</v>
      </c>
      <c r="AG361" s="123" t="s">
        <v>734</v>
      </c>
      <c r="AH361" s="161" t="s">
        <v>795</v>
      </c>
      <c r="AI361" s="154" t="s">
        <v>796</v>
      </c>
      <c r="AJ361" s="123" t="s">
        <v>571</v>
      </c>
      <c r="AK361" s="123" t="s">
        <v>790</v>
      </c>
      <c r="AL361" s="128">
        <v>43497</v>
      </c>
      <c r="AM361" s="135">
        <v>43830</v>
      </c>
    </row>
    <row r="362" spans="3:39" s="117" customFormat="1" ht="83.25" customHeight="1" x14ac:dyDescent="0.25">
      <c r="C362" s="125" t="s">
        <v>526</v>
      </c>
      <c r="D362" s="139" t="s">
        <v>527</v>
      </c>
      <c r="E362" s="123"/>
      <c r="F362" s="123"/>
      <c r="G362" s="123"/>
      <c r="H362" s="123"/>
      <c r="I362" s="123"/>
      <c r="J362" s="123"/>
      <c r="K362" s="123"/>
      <c r="L362" s="123"/>
      <c r="M362" s="123"/>
      <c r="N362" s="123" t="s">
        <v>528</v>
      </c>
      <c r="O362" s="123"/>
      <c r="P362" s="123"/>
      <c r="Q362" s="123"/>
      <c r="R362" s="123"/>
      <c r="S362" s="123"/>
      <c r="T362" s="123"/>
      <c r="U362" s="123"/>
      <c r="V362" s="139" t="s">
        <v>731</v>
      </c>
      <c r="W362" s="139" t="s">
        <v>732</v>
      </c>
      <c r="X362" s="139" t="s">
        <v>733</v>
      </c>
      <c r="Y362" s="499" t="s">
        <v>532</v>
      </c>
      <c r="Z362" s="500"/>
      <c r="AA362" s="500"/>
      <c r="AB362" s="500"/>
      <c r="AC362" s="500"/>
      <c r="AD362" s="500"/>
      <c r="AE362" s="501"/>
      <c r="AF362" s="124" t="s">
        <v>570</v>
      </c>
      <c r="AG362" s="123" t="s">
        <v>734</v>
      </c>
      <c r="AH362" s="161" t="s">
        <v>797</v>
      </c>
      <c r="AI362" s="154" t="s">
        <v>798</v>
      </c>
      <c r="AJ362" s="123" t="s">
        <v>571</v>
      </c>
      <c r="AK362" s="123" t="s">
        <v>790</v>
      </c>
      <c r="AL362" s="128">
        <v>43497</v>
      </c>
      <c r="AM362" s="135" t="s">
        <v>799</v>
      </c>
    </row>
    <row r="363" spans="3:39" s="117" customFormat="1" ht="44.25" customHeight="1" x14ac:dyDescent="0.25">
      <c r="C363" s="125" t="s">
        <v>526</v>
      </c>
      <c r="D363" s="139" t="s">
        <v>527</v>
      </c>
      <c r="E363" s="123"/>
      <c r="F363" s="123"/>
      <c r="G363" s="123"/>
      <c r="H363" s="123"/>
      <c r="I363" s="123"/>
      <c r="J363" s="123"/>
      <c r="K363" s="123"/>
      <c r="L363" s="123"/>
      <c r="M363" s="123"/>
      <c r="N363" s="123" t="s">
        <v>528</v>
      </c>
      <c r="O363" s="123"/>
      <c r="P363" s="123"/>
      <c r="Q363" s="123"/>
      <c r="R363" s="123"/>
      <c r="S363" s="123"/>
      <c r="T363" s="123"/>
      <c r="U363" s="123"/>
      <c r="V363" s="139" t="s">
        <v>731</v>
      </c>
      <c r="W363" s="139" t="s">
        <v>732</v>
      </c>
      <c r="X363" s="139" t="s">
        <v>733</v>
      </c>
      <c r="Y363" s="499" t="s">
        <v>532</v>
      </c>
      <c r="Z363" s="500"/>
      <c r="AA363" s="500"/>
      <c r="AB363" s="500"/>
      <c r="AC363" s="500"/>
      <c r="AD363" s="500"/>
      <c r="AE363" s="501"/>
      <c r="AF363" s="124" t="s">
        <v>574</v>
      </c>
      <c r="AG363" s="123" t="s">
        <v>734</v>
      </c>
      <c r="AH363" s="161" t="s">
        <v>800</v>
      </c>
      <c r="AI363" s="154" t="s">
        <v>801</v>
      </c>
      <c r="AJ363" s="123" t="s">
        <v>575</v>
      </c>
      <c r="AK363" s="123" t="s">
        <v>802</v>
      </c>
      <c r="AL363" s="128">
        <v>43466</v>
      </c>
      <c r="AM363" s="135">
        <v>43830</v>
      </c>
    </row>
    <row r="364" spans="3:39" s="117" customFormat="1" ht="64.5" customHeight="1" x14ac:dyDescent="0.25">
      <c r="C364" s="125" t="s">
        <v>526</v>
      </c>
      <c r="D364" s="139" t="s">
        <v>527</v>
      </c>
      <c r="E364" s="123"/>
      <c r="F364" s="123"/>
      <c r="G364" s="123"/>
      <c r="H364" s="123"/>
      <c r="I364" s="123"/>
      <c r="J364" s="123"/>
      <c r="K364" s="123"/>
      <c r="L364" s="123"/>
      <c r="M364" s="123"/>
      <c r="N364" s="123" t="s">
        <v>528</v>
      </c>
      <c r="O364" s="123"/>
      <c r="P364" s="123"/>
      <c r="Q364" s="123"/>
      <c r="R364" s="123"/>
      <c r="S364" s="123"/>
      <c r="T364" s="123"/>
      <c r="U364" s="123"/>
      <c r="V364" s="139" t="s">
        <v>731</v>
      </c>
      <c r="W364" s="139" t="s">
        <v>732</v>
      </c>
      <c r="X364" s="139" t="s">
        <v>733</v>
      </c>
      <c r="Y364" s="499" t="s">
        <v>608</v>
      </c>
      <c r="Z364" s="500"/>
      <c r="AA364" s="500"/>
      <c r="AB364" s="500"/>
      <c r="AC364" s="500"/>
      <c r="AD364" s="500"/>
      <c r="AE364" s="501"/>
      <c r="AF364" s="124" t="s">
        <v>576</v>
      </c>
      <c r="AG364" s="123" t="s">
        <v>734</v>
      </c>
      <c r="AH364" s="160" t="s">
        <v>803</v>
      </c>
      <c r="AI364" s="161" t="s">
        <v>804</v>
      </c>
      <c r="AJ364" s="123" t="s">
        <v>577</v>
      </c>
      <c r="AK364" s="123" t="s">
        <v>578</v>
      </c>
      <c r="AL364" s="128">
        <v>43473</v>
      </c>
      <c r="AM364" s="128">
        <v>43555</v>
      </c>
    </row>
    <row r="365" spans="3:39" s="117" customFormat="1" ht="244.5" customHeight="1" x14ac:dyDescent="0.25">
      <c r="C365" s="125" t="s">
        <v>526</v>
      </c>
      <c r="D365" s="139" t="s">
        <v>527</v>
      </c>
      <c r="E365" s="123"/>
      <c r="F365" s="123"/>
      <c r="G365" s="123"/>
      <c r="H365" s="123"/>
      <c r="I365" s="123"/>
      <c r="J365" s="123"/>
      <c r="K365" s="123"/>
      <c r="L365" s="123"/>
      <c r="M365" s="123"/>
      <c r="N365" s="123" t="s">
        <v>528</v>
      </c>
      <c r="O365" s="123"/>
      <c r="P365" s="123"/>
      <c r="Q365" s="123"/>
      <c r="R365" s="123"/>
      <c r="S365" s="123"/>
      <c r="T365" s="123"/>
      <c r="U365" s="123"/>
      <c r="V365" s="139" t="s">
        <v>731</v>
      </c>
      <c r="W365" s="139" t="s">
        <v>732</v>
      </c>
      <c r="X365" s="139" t="s">
        <v>733</v>
      </c>
      <c r="Y365" s="499" t="s">
        <v>613</v>
      </c>
      <c r="Z365" s="500"/>
      <c r="AA365" s="500"/>
      <c r="AB365" s="500"/>
      <c r="AC365" s="500"/>
      <c r="AD365" s="500"/>
      <c r="AE365" s="501"/>
      <c r="AF365" s="124" t="s">
        <v>576</v>
      </c>
      <c r="AG365" s="123" t="s">
        <v>734</v>
      </c>
      <c r="AH365" s="160" t="s">
        <v>805</v>
      </c>
      <c r="AI365" s="161" t="s">
        <v>806</v>
      </c>
      <c r="AJ365" s="123" t="s">
        <v>577</v>
      </c>
      <c r="AK365" s="123" t="s">
        <v>578</v>
      </c>
      <c r="AL365" s="128">
        <v>43525</v>
      </c>
      <c r="AM365" s="128">
        <v>44196</v>
      </c>
    </row>
    <row r="366" spans="3:39" s="117" customFormat="1" ht="59.25" customHeight="1" x14ac:dyDescent="0.25">
      <c r="C366" s="125" t="s">
        <v>526</v>
      </c>
      <c r="D366" s="139" t="s">
        <v>527</v>
      </c>
      <c r="E366" s="123"/>
      <c r="F366" s="123"/>
      <c r="G366" s="123"/>
      <c r="H366" s="123"/>
      <c r="I366" s="123"/>
      <c r="J366" s="123"/>
      <c r="K366" s="123"/>
      <c r="L366" s="123"/>
      <c r="M366" s="123"/>
      <c r="N366" s="123" t="s">
        <v>528</v>
      </c>
      <c r="O366" s="123"/>
      <c r="P366" s="123"/>
      <c r="Q366" s="123"/>
      <c r="R366" s="123"/>
      <c r="S366" s="123"/>
      <c r="T366" s="123"/>
      <c r="U366" s="123"/>
      <c r="V366" s="139" t="s">
        <v>731</v>
      </c>
      <c r="W366" s="139" t="s">
        <v>732</v>
      </c>
      <c r="X366" s="139" t="s">
        <v>733</v>
      </c>
      <c r="Y366" s="499" t="s">
        <v>742</v>
      </c>
      <c r="Z366" s="500"/>
      <c r="AA366" s="500"/>
      <c r="AB366" s="500"/>
      <c r="AC366" s="500"/>
      <c r="AD366" s="500"/>
      <c r="AE366" s="501"/>
      <c r="AF366" s="124" t="s">
        <v>576</v>
      </c>
      <c r="AG366" s="123" t="s">
        <v>734</v>
      </c>
      <c r="AH366" s="160" t="s">
        <v>807</v>
      </c>
      <c r="AI366" s="161" t="s">
        <v>808</v>
      </c>
      <c r="AJ366" s="123" t="s">
        <v>577</v>
      </c>
      <c r="AK366" s="123" t="s">
        <v>578</v>
      </c>
      <c r="AL366" s="128">
        <v>43678</v>
      </c>
      <c r="AM366" s="128">
        <v>43830</v>
      </c>
    </row>
    <row r="367" spans="3:39" s="117" customFormat="1" ht="91.5" customHeight="1" x14ac:dyDescent="0.25">
      <c r="C367" s="125" t="s">
        <v>526</v>
      </c>
      <c r="D367" s="191" t="s">
        <v>527</v>
      </c>
      <c r="E367" s="160"/>
      <c r="F367" s="160"/>
      <c r="G367" s="160"/>
      <c r="H367" s="160"/>
      <c r="I367" s="160"/>
      <c r="J367" s="160"/>
      <c r="K367" s="160"/>
      <c r="L367" s="160"/>
      <c r="M367" s="160"/>
      <c r="N367" s="160"/>
      <c r="O367" s="123" t="s">
        <v>528</v>
      </c>
      <c r="P367" s="160"/>
      <c r="Q367" s="160"/>
      <c r="R367" s="160"/>
      <c r="S367" s="160"/>
      <c r="T367" s="160"/>
      <c r="U367" s="160"/>
      <c r="V367" s="139" t="s">
        <v>731</v>
      </c>
      <c r="W367" s="150" t="s">
        <v>809</v>
      </c>
      <c r="X367" s="145" t="s">
        <v>810</v>
      </c>
      <c r="Y367" s="123" t="s">
        <v>648</v>
      </c>
      <c r="Z367" s="123" t="s">
        <v>648</v>
      </c>
      <c r="AA367" s="146" t="s">
        <v>811</v>
      </c>
      <c r="AB367" s="146" t="s">
        <v>812</v>
      </c>
      <c r="AC367" s="146" t="s">
        <v>813</v>
      </c>
      <c r="AD367" s="146" t="s">
        <v>814</v>
      </c>
      <c r="AE367" s="146" t="s">
        <v>814</v>
      </c>
      <c r="AF367" s="124" t="s">
        <v>533</v>
      </c>
      <c r="AG367" s="123"/>
      <c r="AH367" s="161" t="s">
        <v>815</v>
      </c>
      <c r="AI367" s="154" t="s">
        <v>816</v>
      </c>
      <c r="AJ367" s="123" t="s">
        <v>817</v>
      </c>
      <c r="AK367" s="119"/>
      <c r="AL367" s="128">
        <v>43466</v>
      </c>
      <c r="AM367" s="135">
        <v>43524</v>
      </c>
    </row>
    <row r="368" spans="3:39" s="117" customFormat="1" ht="45.75" customHeight="1" x14ac:dyDescent="0.25">
      <c r="C368" s="125" t="s">
        <v>526</v>
      </c>
      <c r="D368" s="191" t="s">
        <v>527</v>
      </c>
      <c r="E368" s="160"/>
      <c r="F368" s="160"/>
      <c r="G368" s="160"/>
      <c r="H368" s="160"/>
      <c r="I368" s="160"/>
      <c r="J368" s="160"/>
      <c r="K368" s="160"/>
      <c r="L368" s="160"/>
      <c r="M368" s="160"/>
      <c r="N368" s="160"/>
      <c r="O368" s="123" t="s">
        <v>528</v>
      </c>
      <c r="P368" s="160"/>
      <c r="Q368" s="160"/>
      <c r="R368" s="160"/>
      <c r="S368" s="160"/>
      <c r="T368" s="160"/>
      <c r="U368" s="160"/>
      <c r="V368" s="139" t="s">
        <v>731</v>
      </c>
      <c r="W368" s="150" t="s">
        <v>809</v>
      </c>
      <c r="X368" s="145" t="s">
        <v>810</v>
      </c>
      <c r="Y368" s="123" t="s">
        <v>648</v>
      </c>
      <c r="Z368" s="123" t="s">
        <v>648</v>
      </c>
      <c r="AA368" s="146" t="s">
        <v>811</v>
      </c>
      <c r="AB368" s="146" t="s">
        <v>812</v>
      </c>
      <c r="AC368" s="146" t="s">
        <v>813</v>
      </c>
      <c r="AD368" s="146" t="s">
        <v>814</v>
      </c>
      <c r="AE368" s="146" t="s">
        <v>814</v>
      </c>
      <c r="AF368" s="124" t="s">
        <v>533</v>
      </c>
      <c r="AG368" s="123"/>
      <c r="AH368" s="161" t="s">
        <v>818</v>
      </c>
      <c r="AI368" s="154" t="s">
        <v>819</v>
      </c>
      <c r="AJ368" s="123" t="s">
        <v>817</v>
      </c>
      <c r="AK368" s="119"/>
      <c r="AL368" s="128">
        <v>43525</v>
      </c>
      <c r="AM368" s="135">
        <v>44926</v>
      </c>
    </row>
    <row r="369" spans="3:39" s="117" customFormat="1" ht="45.75" customHeight="1" x14ac:dyDescent="0.25">
      <c r="C369" s="125" t="s">
        <v>526</v>
      </c>
      <c r="D369" s="191" t="s">
        <v>527</v>
      </c>
      <c r="E369" s="160"/>
      <c r="F369" s="160"/>
      <c r="G369" s="160"/>
      <c r="H369" s="160"/>
      <c r="I369" s="160"/>
      <c r="J369" s="160"/>
      <c r="K369" s="160"/>
      <c r="L369" s="160"/>
      <c r="M369" s="160"/>
      <c r="N369" s="160"/>
      <c r="O369" s="123" t="s">
        <v>528</v>
      </c>
      <c r="P369" s="160"/>
      <c r="Q369" s="160"/>
      <c r="R369" s="160"/>
      <c r="S369" s="160"/>
      <c r="T369" s="160"/>
      <c r="U369" s="160"/>
      <c r="V369" s="139" t="s">
        <v>731</v>
      </c>
      <c r="W369" s="150" t="s">
        <v>809</v>
      </c>
      <c r="X369" s="145" t="s">
        <v>810</v>
      </c>
      <c r="Y369" s="123" t="s">
        <v>648</v>
      </c>
      <c r="Z369" s="123" t="s">
        <v>648</v>
      </c>
      <c r="AA369" s="146" t="s">
        <v>811</v>
      </c>
      <c r="AB369" s="146" t="s">
        <v>812</v>
      </c>
      <c r="AC369" s="146" t="s">
        <v>813</v>
      </c>
      <c r="AD369" s="146" t="s">
        <v>814</v>
      </c>
      <c r="AE369" s="146" t="s">
        <v>814</v>
      </c>
      <c r="AF369" s="124" t="s">
        <v>533</v>
      </c>
      <c r="AG369" s="123"/>
      <c r="AH369" s="161" t="s">
        <v>820</v>
      </c>
      <c r="AI369" s="154" t="s">
        <v>821</v>
      </c>
      <c r="AJ369" s="123" t="s">
        <v>817</v>
      </c>
      <c r="AK369" s="119"/>
      <c r="AL369" s="128">
        <v>43466</v>
      </c>
      <c r="AM369" s="135">
        <v>43495</v>
      </c>
    </row>
    <row r="370" spans="3:39" s="117" customFormat="1" ht="45.75" customHeight="1" x14ac:dyDescent="0.25">
      <c r="C370" s="125" t="s">
        <v>526</v>
      </c>
      <c r="D370" s="191" t="s">
        <v>822</v>
      </c>
      <c r="E370" s="160"/>
      <c r="F370" s="160"/>
      <c r="G370" s="160"/>
      <c r="H370" s="160"/>
      <c r="I370" s="160"/>
      <c r="J370" s="160"/>
      <c r="K370" s="160"/>
      <c r="L370" s="160"/>
      <c r="M370" s="160"/>
      <c r="N370" s="160"/>
      <c r="O370" s="123" t="s">
        <v>528</v>
      </c>
      <c r="P370" s="160"/>
      <c r="Q370" s="160"/>
      <c r="R370" s="160"/>
      <c r="S370" s="160"/>
      <c r="T370" s="160"/>
      <c r="U370" s="160"/>
      <c r="V370" s="139" t="s">
        <v>731</v>
      </c>
      <c r="W370" s="150" t="s">
        <v>809</v>
      </c>
      <c r="X370" s="145" t="s">
        <v>810</v>
      </c>
      <c r="Y370" s="123" t="s">
        <v>648</v>
      </c>
      <c r="Z370" s="123" t="s">
        <v>648</v>
      </c>
      <c r="AA370" s="146" t="s">
        <v>811</v>
      </c>
      <c r="AB370" s="146" t="s">
        <v>812</v>
      </c>
      <c r="AC370" s="146" t="s">
        <v>813</v>
      </c>
      <c r="AD370" s="146" t="s">
        <v>814</v>
      </c>
      <c r="AE370" s="146" t="s">
        <v>814</v>
      </c>
      <c r="AF370" s="124" t="s">
        <v>533</v>
      </c>
      <c r="AG370" s="123"/>
      <c r="AH370" s="161" t="s">
        <v>823</v>
      </c>
      <c r="AI370" s="154" t="s">
        <v>824</v>
      </c>
      <c r="AJ370" s="123" t="s">
        <v>817</v>
      </c>
      <c r="AK370" s="119"/>
      <c r="AL370" s="128">
        <v>43466</v>
      </c>
      <c r="AM370" s="135">
        <v>43465</v>
      </c>
    </row>
    <row r="371" spans="3:39" s="117" customFormat="1" ht="45.75" customHeight="1" x14ac:dyDescent="0.25">
      <c r="C371" s="125" t="s">
        <v>526</v>
      </c>
      <c r="D371" s="191" t="s">
        <v>822</v>
      </c>
      <c r="E371" s="160"/>
      <c r="F371" s="160"/>
      <c r="G371" s="160"/>
      <c r="H371" s="160"/>
      <c r="I371" s="160"/>
      <c r="J371" s="160"/>
      <c r="K371" s="160"/>
      <c r="L371" s="160"/>
      <c r="M371" s="160"/>
      <c r="N371" s="160"/>
      <c r="O371" s="123" t="s">
        <v>528</v>
      </c>
      <c r="P371" s="160"/>
      <c r="Q371" s="160"/>
      <c r="R371" s="160"/>
      <c r="S371" s="160"/>
      <c r="T371" s="160"/>
      <c r="U371" s="160"/>
      <c r="V371" s="139" t="s">
        <v>731</v>
      </c>
      <c r="W371" s="150" t="s">
        <v>809</v>
      </c>
      <c r="X371" s="145" t="s">
        <v>810</v>
      </c>
      <c r="Y371" s="123" t="s">
        <v>648</v>
      </c>
      <c r="Z371" s="123" t="s">
        <v>648</v>
      </c>
      <c r="AA371" s="146" t="s">
        <v>811</v>
      </c>
      <c r="AB371" s="146" t="s">
        <v>812</v>
      </c>
      <c r="AC371" s="146" t="s">
        <v>813</v>
      </c>
      <c r="AD371" s="146" t="s">
        <v>814</v>
      </c>
      <c r="AE371" s="146" t="s">
        <v>814</v>
      </c>
      <c r="AF371" s="124" t="s">
        <v>533</v>
      </c>
      <c r="AG371" s="123"/>
      <c r="AH371" s="161" t="s">
        <v>825</v>
      </c>
      <c r="AI371" s="154" t="s">
        <v>826</v>
      </c>
      <c r="AJ371" s="123" t="s">
        <v>817</v>
      </c>
      <c r="AK371" s="119"/>
      <c r="AL371" s="128">
        <v>43524</v>
      </c>
      <c r="AM371" s="135">
        <v>43534</v>
      </c>
    </row>
    <row r="372" spans="3:39" s="117" customFormat="1" ht="66.75" customHeight="1" x14ac:dyDescent="0.25">
      <c r="C372" s="125" t="s">
        <v>526</v>
      </c>
      <c r="D372" s="191" t="s">
        <v>822</v>
      </c>
      <c r="E372" s="160"/>
      <c r="F372" s="160"/>
      <c r="G372" s="160"/>
      <c r="H372" s="160"/>
      <c r="I372" s="160"/>
      <c r="J372" s="160"/>
      <c r="K372" s="160"/>
      <c r="L372" s="160"/>
      <c r="M372" s="160"/>
      <c r="N372" s="160"/>
      <c r="O372" s="123" t="s">
        <v>528</v>
      </c>
      <c r="P372" s="160"/>
      <c r="Q372" s="160"/>
      <c r="R372" s="160"/>
      <c r="S372" s="160"/>
      <c r="T372" s="160"/>
      <c r="U372" s="160"/>
      <c r="V372" s="139" t="s">
        <v>731</v>
      </c>
      <c r="W372" s="150" t="s">
        <v>809</v>
      </c>
      <c r="X372" s="145" t="s">
        <v>810</v>
      </c>
      <c r="Y372" s="123" t="s">
        <v>648</v>
      </c>
      <c r="Z372" s="123" t="s">
        <v>648</v>
      </c>
      <c r="AA372" s="146" t="s">
        <v>811</v>
      </c>
      <c r="AB372" s="146" t="s">
        <v>812</v>
      </c>
      <c r="AC372" s="146" t="s">
        <v>813</v>
      </c>
      <c r="AD372" s="146" t="s">
        <v>814</v>
      </c>
      <c r="AE372" s="146" t="s">
        <v>814</v>
      </c>
      <c r="AF372" s="124" t="s">
        <v>533</v>
      </c>
      <c r="AG372" s="141"/>
      <c r="AH372" s="160" t="s">
        <v>827</v>
      </c>
      <c r="AI372" s="160" t="s">
        <v>828</v>
      </c>
      <c r="AJ372" s="123" t="s">
        <v>817</v>
      </c>
      <c r="AK372" s="119"/>
      <c r="AL372" s="120"/>
      <c r="AM372" s="120"/>
    </row>
    <row r="373" spans="3:39" s="117" customFormat="1" ht="78.75" customHeight="1" x14ac:dyDescent="0.25">
      <c r="C373" s="125" t="s">
        <v>526</v>
      </c>
      <c r="D373" s="191" t="s">
        <v>822</v>
      </c>
      <c r="E373" s="160"/>
      <c r="F373" s="160"/>
      <c r="G373" s="160"/>
      <c r="H373" s="160"/>
      <c r="I373" s="160"/>
      <c r="J373" s="160"/>
      <c r="K373" s="160"/>
      <c r="L373" s="160"/>
      <c r="M373" s="160"/>
      <c r="N373" s="160"/>
      <c r="O373" s="123" t="s">
        <v>528</v>
      </c>
      <c r="P373" s="160"/>
      <c r="Q373" s="160"/>
      <c r="R373" s="160"/>
      <c r="S373" s="160"/>
      <c r="T373" s="160"/>
      <c r="U373" s="160"/>
      <c r="V373" s="139" t="s">
        <v>731</v>
      </c>
      <c r="W373" s="150" t="s">
        <v>809</v>
      </c>
      <c r="X373" s="145" t="s">
        <v>810</v>
      </c>
      <c r="Y373" s="123" t="s">
        <v>648</v>
      </c>
      <c r="Z373" s="123" t="s">
        <v>648</v>
      </c>
      <c r="AA373" s="146" t="s">
        <v>811</v>
      </c>
      <c r="AB373" s="146" t="s">
        <v>812</v>
      </c>
      <c r="AC373" s="146" t="s">
        <v>813</v>
      </c>
      <c r="AD373" s="146" t="s">
        <v>814</v>
      </c>
      <c r="AE373" s="146" t="s">
        <v>814</v>
      </c>
      <c r="AF373" s="124" t="s">
        <v>533</v>
      </c>
      <c r="AG373" s="123"/>
      <c r="AH373" s="205" t="s">
        <v>829</v>
      </c>
      <c r="AI373" s="165" t="s">
        <v>830</v>
      </c>
      <c r="AJ373" s="123" t="s">
        <v>817</v>
      </c>
      <c r="AK373" s="119"/>
      <c r="AL373" s="120"/>
      <c r="AM373" s="120"/>
    </row>
    <row r="374" spans="3:39" s="117" customFormat="1" ht="45.75" customHeight="1" x14ac:dyDescent="0.25">
      <c r="C374" s="125" t="s">
        <v>526</v>
      </c>
      <c r="D374" s="191" t="s">
        <v>822</v>
      </c>
      <c r="E374" s="160"/>
      <c r="F374" s="160"/>
      <c r="G374" s="160"/>
      <c r="H374" s="160"/>
      <c r="I374" s="160"/>
      <c r="J374" s="160"/>
      <c r="K374" s="160"/>
      <c r="L374" s="160"/>
      <c r="M374" s="160"/>
      <c r="N374" s="160"/>
      <c r="O374" s="123" t="s">
        <v>528</v>
      </c>
      <c r="P374" s="160"/>
      <c r="Q374" s="160"/>
      <c r="R374" s="160"/>
      <c r="S374" s="160"/>
      <c r="T374" s="160"/>
      <c r="U374" s="160"/>
      <c r="V374" s="139" t="s">
        <v>731</v>
      </c>
      <c r="W374" s="150" t="s">
        <v>809</v>
      </c>
      <c r="X374" s="145" t="s">
        <v>810</v>
      </c>
      <c r="Y374" s="123" t="s">
        <v>648</v>
      </c>
      <c r="Z374" s="123" t="s">
        <v>648</v>
      </c>
      <c r="AA374" s="146" t="s">
        <v>811</v>
      </c>
      <c r="AB374" s="146" t="s">
        <v>812</v>
      </c>
      <c r="AC374" s="146" t="s">
        <v>813</v>
      </c>
      <c r="AD374" s="146" t="s">
        <v>814</v>
      </c>
      <c r="AE374" s="146" t="s">
        <v>814</v>
      </c>
      <c r="AF374" s="124" t="s">
        <v>548</v>
      </c>
      <c r="AG374" s="123" t="s">
        <v>344</v>
      </c>
      <c r="AH374" s="160" t="s">
        <v>831</v>
      </c>
      <c r="AI374" s="161" t="s">
        <v>832</v>
      </c>
      <c r="AJ374" s="123" t="s">
        <v>549</v>
      </c>
      <c r="AK374" s="123" t="s">
        <v>585</v>
      </c>
      <c r="AL374" s="128">
        <v>43539</v>
      </c>
      <c r="AM374" s="128">
        <v>43661</v>
      </c>
    </row>
    <row r="375" spans="3:39" s="117" customFormat="1" ht="51" x14ac:dyDescent="0.25">
      <c r="C375" s="125" t="s">
        <v>526</v>
      </c>
      <c r="D375" s="191" t="s">
        <v>527</v>
      </c>
      <c r="E375" s="160"/>
      <c r="F375" s="160"/>
      <c r="G375" s="160"/>
      <c r="H375" s="160"/>
      <c r="I375" s="160"/>
      <c r="J375" s="160"/>
      <c r="K375" s="160"/>
      <c r="L375" s="160"/>
      <c r="M375" s="160"/>
      <c r="N375" s="160"/>
      <c r="O375" s="123" t="s">
        <v>528</v>
      </c>
      <c r="P375" s="160"/>
      <c r="Q375" s="160"/>
      <c r="R375" s="160"/>
      <c r="S375" s="160"/>
      <c r="T375" s="160"/>
      <c r="U375" s="160"/>
      <c r="V375" s="139" t="s">
        <v>731</v>
      </c>
      <c r="W375" s="150" t="s">
        <v>809</v>
      </c>
      <c r="X375" s="145" t="s">
        <v>810</v>
      </c>
      <c r="Y375" s="123" t="s">
        <v>648</v>
      </c>
      <c r="Z375" s="123" t="s">
        <v>648</v>
      </c>
      <c r="AA375" s="146" t="s">
        <v>811</v>
      </c>
      <c r="AB375" s="146" t="s">
        <v>812</v>
      </c>
      <c r="AC375" s="146" t="s">
        <v>813</v>
      </c>
      <c r="AD375" s="146" t="s">
        <v>814</v>
      </c>
      <c r="AE375" s="146" t="s">
        <v>814</v>
      </c>
      <c r="AF375" s="124" t="s">
        <v>548</v>
      </c>
      <c r="AG375" s="123" t="s">
        <v>344</v>
      </c>
      <c r="AH375" s="160" t="s">
        <v>833</v>
      </c>
      <c r="AI375" s="160" t="s">
        <v>834</v>
      </c>
      <c r="AJ375" s="123" t="s">
        <v>549</v>
      </c>
      <c r="AK375" s="123" t="s">
        <v>585</v>
      </c>
      <c r="AL375" s="128">
        <v>43539</v>
      </c>
      <c r="AM375" s="128">
        <v>43661</v>
      </c>
    </row>
    <row r="376" spans="3:39" s="117" customFormat="1" ht="51" x14ac:dyDescent="0.25">
      <c r="C376" s="125" t="s">
        <v>526</v>
      </c>
      <c r="D376" s="191" t="s">
        <v>527</v>
      </c>
      <c r="E376" s="160"/>
      <c r="F376" s="160"/>
      <c r="G376" s="160"/>
      <c r="H376" s="160"/>
      <c r="I376" s="160"/>
      <c r="J376" s="160"/>
      <c r="K376" s="160"/>
      <c r="L376" s="160"/>
      <c r="M376" s="160"/>
      <c r="N376" s="160"/>
      <c r="O376" s="123" t="s">
        <v>528</v>
      </c>
      <c r="P376" s="160"/>
      <c r="Q376" s="160"/>
      <c r="R376" s="160"/>
      <c r="S376" s="160"/>
      <c r="T376" s="160"/>
      <c r="U376" s="160"/>
      <c r="V376" s="139" t="s">
        <v>731</v>
      </c>
      <c r="W376" s="150" t="s">
        <v>809</v>
      </c>
      <c r="X376" s="145" t="s">
        <v>810</v>
      </c>
      <c r="Y376" s="123" t="s">
        <v>648</v>
      </c>
      <c r="Z376" s="123" t="s">
        <v>648</v>
      </c>
      <c r="AA376" s="146" t="s">
        <v>811</v>
      </c>
      <c r="AB376" s="146" t="s">
        <v>812</v>
      </c>
      <c r="AC376" s="146" t="s">
        <v>813</v>
      </c>
      <c r="AD376" s="146" t="s">
        <v>814</v>
      </c>
      <c r="AE376" s="146" t="s">
        <v>814</v>
      </c>
      <c r="AF376" s="124" t="s">
        <v>550</v>
      </c>
      <c r="AG376" s="124" t="s">
        <v>270</v>
      </c>
      <c r="AH376" s="161" t="s">
        <v>835</v>
      </c>
      <c r="AI376" s="154" t="s">
        <v>836</v>
      </c>
      <c r="AJ376" s="123" t="s">
        <v>551</v>
      </c>
      <c r="AK376" s="123" t="s">
        <v>591</v>
      </c>
      <c r="AL376" s="128">
        <v>43468</v>
      </c>
      <c r="AM376" s="135">
        <v>43830</v>
      </c>
    </row>
    <row r="377" spans="3:39" s="117" customFormat="1" ht="51" x14ac:dyDescent="0.25">
      <c r="C377" s="125" t="s">
        <v>526</v>
      </c>
      <c r="D377" s="191" t="s">
        <v>527</v>
      </c>
      <c r="E377" s="160"/>
      <c r="F377" s="160"/>
      <c r="G377" s="160"/>
      <c r="H377" s="160"/>
      <c r="I377" s="160"/>
      <c r="J377" s="160"/>
      <c r="K377" s="160"/>
      <c r="L377" s="160"/>
      <c r="M377" s="160"/>
      <c r="N377" s="160"/>
      <c r="O377" s="123" t="s">
        <v>528</v>
      </c>
      <c r="P377" s="160"/>
      <c r="Q377" s="160"/>
      <c r="R377" s="160"/>
      <c r="S377" s="160"/>
      <c r="T377" s="160"/>
      <c r="U377" s="160"/>
      <c r="V377" s="139" t="s">
        <v>731</v>
      </c>
      <c r="W377" s="150" t="s">
        <v>809</v>
      </c>
      <c r="X377" s="145" t="s">
        <v>810</v>
      </c>
      <c r="Y377" s="123" t="s">
        <v>648</v>
      </c>
      <c r="Z377" s="123" t="s">
        <v>648</v>
      </c>
      <c r="AA377" s="146" t="s">
        <v>811</v>
      </c>
      <c r="AB377" s="146" t="s">
        <v>812</v>
      </c>
      <c r="AC377" s="146" t="s">
        <v>813</v>
      </c>
      <c r="AD377" s="146" t="s">
        <v>814</v>
      </c>
      <c r="AE377" s="146" t="s">
        <v>814</v>
      </c>
      <c r="AF377" s="124" t="s">
        <v>550</v>
      </c>
      <c r="AG377" s="124" t="s">
        <v>270</v>
      </c>
      <c r="AH377" s="161" t="s">
        <v>837</v>
      </c>
      <c r="AI377" s="154" t="s">
        <v>838</v>
      </c>
      <c r="AJ377" s="123" t="s">
        <v>551</v>
      </c>
      <c r="AK377" s="123" t="s">
        <v>591</v>
      </c>
      <c r="AL377" s="128">
        <v>43617</v>
      </c>
      <c r="AM377" s="135">
        <v>43830</v>
      </c>
    </row>
    <row r="378" spans="3:39" s="117" customFormat="1" ht="87.75" customHeight="1" x14ac:dyDescent="0.25">
      <c r="C378" s="125" t="s">
        <v>526</v>
      </c>
      <c r="D378" s="191" t="s">
        <v>527</v>
      </c>
      <c r="E378" s="160"/>
      <c r="F378" s="160"/>
      <c r="G378" s="160"/>
      <c r="H378" s="160"/>
      <c r="I378" s="160"/>
      <c r="J378" s="160"/>
      <c r="K378" s="160"/>
      <c r="L378" s="160"/>
      <c r="M378" s="160"/>
      <c r="N378" s="160"/>
      <c r="O378" s="123" t="s">
        <v>528</v>
      </c>
      <c r="P378" s="160"/>
      <c r="Q378" s="160"/>
      <c r="R378" s="160"/>
      <c r="S378" s="160"/>
      <c r="T378" s="160"/>
      <c r="U378" s="160"/>
      <c r="V378" s="139" t="s">
        <v>731</v>
      </c>
      <c r="W378" s="150" t="s">
        <v>809</v>
      </c>
      <c r="X378" s="145" t="s">
        <v>810</v>
      </c>
      <c r="Y378" s="123" t="s">
        <v>648</v>
      </c>
      <c r="Z378" s="123" t="s">
        <v>648</v>
      </c>
      <c r="AA378" s="146" t="s">
        <v>811</v>
      </c>
      <c r="AB378" s="146" t="s">
        <v>812</v>
      </c>
      <c r="AC378" s="146" t="s">
        <v>813</v>
      </c>
      <c r="AD378" s="146" t="s">
        <v>814</v>
      </c>
      <c r="AE378" s="146" t="s">
        <v>814</v>
      </c>
      <c r="AF378" s="124" t="s">
        <v>554</v>
      </c>
      <c r="AG378" s="123" t="s">
        <v>270</v>
      </c>
      <c r="AH378" s="161" t="s">
        <v>839</v>
      </c>
      <c r="AI378" s="157" t="s">
        <v>840</v>
      </c>
      <c r="AJ378" s="119"/>
      <c r="AK378" s="133"/>
      <c r="AL378" s="127" t="s">
        <v>766</v>
      </c>
      <c r="AM378" s="127" t="s">
        <v>841</v>
      </c>
    </row>
    <row r="379" spans="3:39" s="117" customFormat="1" ht="69.75" customHeight="1" x14ac:dyDescent="0.25">
      <c r="C379" s="125" t="s">
        <v>526</v>
      </c>
      <c r="D379" s="191" t="s">
        <v>527</v>
      </c>
      <c r="E379" s="160"/>
      <c r="F379" s="160"/>
      <c r="G379" s="160"/>
      <c r="H379" s="160"/>
      <c r="I379" s="160"/>
      <c r="J379" s="160"/>
      <c r="K379" s="160"/>
      <c r="L379" s="160"/>
      <c r="M379" s="160"/>
      <c r="N379" s="160"/>
      <c r="O379" s="123" t="s">
        <v>528</v>
      </c>
      <c r="P379" s="160"/>
      <c r="Q379" s="160"/>
      <c r="R379" s="160"/>
      <c r="S379" s="160"/>
      <c r="T379" s="160"/>
      <c r="U379" s="160"/>
      <c r="V379" s="139" t="s">
        <v>731</v>
      </c>
      <c r="W379" s="150" t="s">
        <v>809</v>
      </c>
      <c r="X379" s="145" t="s">
        <v>810</v>
      </c>
      <c r="Y379" s="123" t="s">
        <v>648</v>
      </c>
      <c r="Z379" s="123" t="s">
        <v>648</v>
      </c>
      <c r="AA379" s="146" t="s">
        <v>811</v>
      </c>
      <c r="AB379" s="146" t="s">
        <v>812</v>
      </c>
      <c r="AC379" s="146" t="s">
        <v>813</v>
      </c>
      <c r="AD379" s="146" t="s">
        <v>814</v>
      </c>
      <c r="AE379" s="146" t="s">
        <v>814</v>
      </c>
      <c r="AF379" s="124" t="s">
        <v>554</v>
      </c>
      <c r="AG379" s="123" t="s">
        <v>270</v>
      </c>
      <c r="AH379" s="161" t="s">
        <v>842</v>
      </c>
      <c r="AI379" s="157" t="s">
        <v>843</v>
      </c>
      <c r="AJ379" s="119"/>
      <c r="AK379" s="133"/>
      <c r="AL379" s="127" t="s">
        <v>766</v>
      </c>
      <c r="AM379" s="127" t="s">
        <v>767</v>
      </c>
    </row>
    <row r="380" spans="3:39" ht="51" x14ac:dyDescent="0.25">
      <c r="C380" s="242" t="s">
        <v>526</v>
      </c>
      <c r="D380" s="255" t="s">
        <v>527</v>
      </c>
      <c r="E380" s="252"/>
      <c r="F380" s="252"/>
      <c r="G380" s="252"/>
      <c r="H380" s="252"/>
      <c r="I380" s="252"/>
      <c r="J380" s="252"/>
      <c r="K380" s="252"/>
      <c r="L380" s="252"/>
      <c r="M380" s="252"/>
      <c r="N380" s="252"/>
      <c r="O380" s="238" t="s">
        <v>528</v>
      </c>
      <c r="P380" s="252"/>
      <c r="Q380" s="252"/>
      <c r="R380" s="252"/>
      <c r="S380" s="252"/>
      <c r="T380" s="252"/>
      <c r="U380" s="252"/>
      <c r="V380" s="232" t="s">
        <v>731</v>
      </c>
      <c r="W380" s="256" t="s">
        <v>809</v>
      </c>
      <c r="X380" s="245" t="s">
        <v>810</v>
      </c>
      <c r="Y380" s="238" t="s">
        <v>648</v>
      </c>
      <c r="Z380" s="238" t="s">
        <v>648</v>
      </c>
      <c r="AA380" s="246" t="s">
        <v>811</v>
      </c>
      <c r="AB380" s="246" t="s">
        <v>812</v>
      </c>
      <c r="AC380" s="246" t="s">
        <v>813</v>
      </c>
      <c r="AD380" s="246" t="s">
        <v>814</v>
      </c>
      <c r="AE380" s="246" t="s">
        <v>814</v>
      </c>
      <c r="AF380" s="238" t="s">
        <v>269</v>
      </c>
      <c r="AG380" s="257" t="s">
        <v>844</v>
      </c>
      <c r="AH380" s="258" t="s">
        <v>845</v>
      </c>
      <c r="AI380" s="258" t="s">
        <v>846</v>
      </c>
      <c r="AJ380" s="238" t="s">
        <v>556</v>
      </c>
      <c r="AK380" s="239" t="s">
        <v>557</v>
      </c>
      <c r="AL380" s="240">
        <v>43467</v>
      </c>
      <c r="AM380" s="240">
        <v>43830</v>
      </c>
    </row>
    <row r="381" spans="3:39" ht="51" x14ac:dyDescent="0.25">
      <c r="C381" s="242" t="s">
        <v>526</v>
      </c>
      <c r="D381" s="255" t="s">
        <v>527</v>
      </c>
      <c r="E381" s="252"/>
      <c r="F381" s="252"/>
      <c r="G381" s="252"/>
      <c r="H381" s="252"/>
      <c r="I381" s="252"/>
      <c r="J381" s="252"/>
      <c r="K381" s="252"/>
      <c r="L381" s="252"/>
      <c r="M381" s="252"/>
      <c r="N381" s="252"/>
      <c r="O381" s="238" t="s">
        <v>528</v>
      </c>
      <c r="P381" s="252"/>
      <c r="Q381" s="252"/>
      <c r="R381" s="252"/>
      <c r="S381" s="252"/>
      <c r="T381" s="252"/>
      <c r="U381" s="252"/>
      <c r="V381" s="232" t="s">
        <v>731</v>
      </c>
      <c r="W381" s="256" t="s">
        <v>809</v>
      </c>
      <c r="X381" s="245" t="s">
        <v>810</v>
      </c>
      <c r="Y381" s="238" t="s">
        <v>648</v>
      </c>
      <c r="Z381" s="238" t="s">
        <v>648</v>
      </c>
      <c r="AA381" s="246" t="s">
        <v>811</v>
      </c>
      <c r="AB381" s="246" t="s">
        <v>812</v>
      </c>
      <c r="AC381" s="246" t="s">
        <v>813</v>
      </c>
      <c r="AD381" s="246" t="s">
        <v>814</v>
      </c>
      <c r="AE381" s="246" t="s">
        <v>814</v>
      </c>
      <c r="AF381" s="238" t="s">
        <v>269</v>
      </c>
      <c r="AG381" s="257" t="s">
        <v>847</v>
      </c>
      <c r="AH381" s="248" t="s">
        <v>848</v>
      </c>
      <c r="AI381" s="248" t="s">
        <v>849</v>
      </c>
      <c r="AJ381" s="238" t="s">
        <v>556</v>
      </c>
      <c r="AK381" s="239" t="s">
        <v>557</v>
      </c>
      <c r="AL381" s="250">
        <v>43467</v>
      </c>
      <c r="AM381" s="250">
        <v>43830</v>
      </c>
    </row>
    <row r="382" spans="3:39" ht="51" x14ac:dyDescent="0.25">
      <c r="C382" s="242" t="s">
        <v>526</v>
      </c>
      <c r="D382" s="255" t="s">
        <v>527</v>
      </c>
      <c r="E382" s="252"/>
      <c r="F382" s="252"/>
      <c r="G382" s="252"/>
      <c r="H382" s="252"/>
      <c r="I382" s="252"/>
      <c r="J382" s="252"/>
      <c r="K382" s="252"/>
      <c r="L382" s="252"/>
      <c r="M382" s="252"/>
      <c r="N382" s="252"/>
      <c r="O382" s="238" t="s">
        <v>528</v>
      </c>
      <c r="P382" s="252"/>
      <c r="Q382" s="252"/>
      <c r="R382" s="252"/>
      <c r="S382" s="252"/>
      <c r="T382" s="252"/>
      <c r="U382" s="252"/>
      <c r="V382" s="232" t="s">
        <v>731</v>
      </c>
      <c r="W382" s="256" t="s">
        <v>809</v>
      </c>
      <c r="X382" s="245" t="s">
        <v>810</v>
      </c>
      <c r="Y382" s="238" t="s">
        <v>648</v>
      </c>
      <c r="Z382" s="238" t="s">
        <v>648</v>
      </c>
      <c r="AA382" s="246" t="s">
        <v>811</v>
      </c>
      <c r="AB382" s="246" t="s">
        <v>812</v>
      </c>
      <c r="AC382" s="246" t="s">
        <v>813</v>
      </c>
      <c r="AD382" s="246" t="s">
        <v>814</v>
      </c>
      <c r="AE382" s="246" t="s">
        <v>814</v>
      </c>
      <c r="AF382" s="238" t="s">
        <v>269</v>
      </c>
      <c r="AG382" s="257" t="s">
        <v>850</v>
      </c>
      <c r="AH382" s="248" t="s">
        <v>851</v>
      </c>
      <c r="AI382" s="248" t="s">
        <v>852</v>
      </c>
      <c r="AJ382" s="238" t="s">
        <v>556</v>
      </c>
      <c r="AK382" s="239" t="s">
        <v>557</v>
      </c>
      <c r="AL382" s="240">
        <v>43467</v>
      </c>
      <c r="AM382" s="240">
        <v>43830</v>
      </c>
    </row>
    <row r="383" spans="3:39" ht="51" x14ac:dyDescent="0.25">
      <c r="C383" s="242" t="s">
        <v>526</v>
      </c>
      <c r="D383" s="255" t="s">
        <v>527</v>
      </c>
      <c r="E383" s="252"/>
      <c r="F383" s="252"/>
      <c r="G383" s="252"/>
      <c r="H383" s="252"/>
      <c r="I383" s="252"/>
      <c r="J383" s="252"/>
      <c r="K383" s="252"/>
      <c r="L383" s="252"/>
      <c r="M383" s="252"/>
      <c r="N383" s="252"/>
      <c r="O383" s="238" t="s">
        <v>528</v>
      </c>
      <c r="P383" s="252"/>
      <c r="Q383" s="252"/>
      <c r="R383" s="252"/>
      <c r="S383" s="252"/>
      <c r="T383" s="252"/>
      <c r="U383" s="252"/>
      <c r="V383" s="232" t="s">
        <v>731</v>
      </c>
      <c r="W383" s="256" t="s">
        <v>809</v>
      </c>
      <c r="X383" s="245" t="s">
        <v>810</v>
      </c>
      <c r="Y383" s="238" t="s">
        <v>648</v>
      </c>
      <c r="Z383" s="238" t="s">
        <v>648</v>
      </c>
      <c r="AA383" s="246" t="s">
        <v>811</v>
      </c>
      <c r="AB383" s="246" t="s">
        <v>812</v>
      </c>
      <c r="AC383" s="246" t="s">
        <v>813</v>
      </c>
      <c r="AD383" s="246" t="s">
        <v>814</v>
      </c>
      <c r="AE383" s="246" t="s">
        <v>814</v>
      </c>
      <c r="AF383" s="238" t="s">
        <v>269</v>
      </c>
      <c r="AG383" s="257" t="s">
        <v>853</v>
      </c>
      <c r="AH383" s="248" t="s">
        <v>854</v>
      </c>
      <c r="AI383" s="248" t="s">
        <v>855</v>
      </c>
      <c r="AJ383" s="238" t="s">
        <v>556</v>
      </c>
      <c r="AK383" s="239" t="s">
        <v>557</v>
      </c>
      <c r="AL383" s="240">
        <v>43467</v>
      </c>
      <c r="AM383" s="240">
        <v>43830</v>
      </c>
    </row>
    <row r="384" spans="3:39" ht="102" x14ac:dyDescent="0.25">
      <c r="C384" s="242" t="s">
        <v>526</v>
      </c>
      <c r="D384" s="255" t="s">
        <v>527</v>
      </c>
      <c r="E384" s="252"/>
      <c r="F384" s="252"/>
      <c r="G384" s="252"/>
      <c r="H384" s="252"/>
      <c r="I384" s="252"/>
      <c r="J384" s="252"/>
      <c r="K384" s="252"/>
      <c r="L384" s="252"/>
      <c r="M384" s="252"/>
      <c r="N384" s="252"/>
      <c r="O384" s="238" t="s">
        <v>528</v>
      </c>
      <c r="P384" s="252"/>
      <c r="Q384" s="252"/>
      <c r="R384" s="252"/>
      <c r="S384" s="252"/>
      <c r="T384" s="252"/>
      <c r="U384" s="252"/>
      <c r="V384" s="232" t="s">
        <v>731</v>
      </c>
      <c r="W384" s="256" t="s">
        <v>809</v>
      </c>
      <c r="X384" s="245" t="s">
        <v>810</v>
      </c>
      <c r="Y384" s="238" t="s">
        <v>648</v>
      </c>
      <c r="Z384" s="238" t="s">
        <v>648</v>
      </c>
      <c r="AA384" s="246" t="s">
        <v>811</v>
      </c>
      <c r="AB384" s="246" t="s">
        <v>812</v>
      </c>
      <c r="AC384" s="246" t="s">
        <v>813</v>
      </c>
      <c r="AD384" s="246" t="s">
        <v>814</v>
      </c>
      <c r="AE384" s="246" t="s">
        <v>814</v>
      </c>
      <c r="AF384" s="238" t="s">
        <v>269</v>
      </c>
      <c r="AG384" s="257" t="s">
        <v>856</v>
      </c>
      <c r="AH384" s="248" t="s">
        <v>857</v>
      </c>
      <c r="AI384" s="248" t="s">
        <v>858</v>
      </c>
      <c r="AJ384" s="238" t="s">
        <v>556</v>
      </c>
      <c r="AK384" s="239" t="s">
        <v>557</v>
      </c>
      <c r="AL384" s="250">
        <v>43467</v>
      </c>
      <c r="AM384" s="250">
        <v>43830</v>
      </c>
    </row>
    <row r="385" spans="3:39" ht="102" x14ac:dyDescent="0.25">
      <c r="C385" s="242" t="s">
        <v>526</v>
      </c>
      <c r="D385" s="255" t="s">
        <v>527</v>
      </c>
      <c r="E385" s="252"/>
      <c r="F385" s="252"/>
      <c r="G385" s="252"/>
      <c r="H385" s="252"/>
      <c r="I385" s="252"/>
      <c r="J385" s="252"/>
      <c r="K385" s="252"/>
      <c r="L385" s="252"/>
      <c r="M385" s="252"/>
      <c r="N385" s="252"/>
      <c r="O385" s="238" t="s">
        <v>528</v>
      </c>
      <c r="P385" s="252"/>
      <c r="Q385" s="252"/>
      <c r="R385" s="252"/>
      <c r="S385" s="252"/>
      <c r="T385" s="252"/>
      <c r="U385" s="252"/>
      <c r="V385" s="232" t="s">
        <v>731</v>
      </c>
      <c r="W385" s="256" t="s">
        <v>809</v>
      </c>
      <c r="X385" s="245" t="s">
        <v>810</v>
      </c>
      <c r="Y385" s="238" t="s">
        <v>648</v>
      </c>
      <c r="Z385" s="238" t="s">
        <v>648</v>
      </c>
      <c r="AA385" s="246" t="s">
        <v>811</v>
      </c>
      <c r="AB385" s="246" t="s">
        <v>812</v>
      </c>
      <c r="AC385" s="246" t="s">
        <v>813</v>
      </c>
      <c r="AD385" s="246" t="s">
        <v>814</v>
      </c>
      <c r="AE385" s="246" t="s">
        <v>814</v>
      </c>
      <c r="AF385" s="238" t="s">
        <v>269</v>
      </c>
      <c r="AG385" s="257" t="s">
        <v>272</v>
      </c>
      <c r="AH385" s="248" t="s">
        <v>859</v>
      </c>
      <c r="AI385" s="248" t="s">
        <v>860</v>
      </c>
      <c r="AJ385" s="238" t="s">
        <v>556</v>
      </c>
      <c r="AK385" s="239" t="s">
        <v>557</v>
      </c>
      <c r="AL385" s="240">
        <v>43467</v>
      </c>
      <c r="AM385" s="240">
        <v>43830</v>
      </c>
    </row>
    <row r="386" spans="3:39" ht="114.75" x14ac:dyDescent="0.25">
      <c r="C386" s="242" t="s">
        <v>526</v>
      </c>
      <c r="D386" s="255" t="s">
        <v>527</v>
      </c>
      <c r="E386" s="252"/>
      <c r="F386" s="252"/>
      <c r="G386" s="252"/>
      <c r="H386" s="252"/>
      <c r="I386" s="252"/>
      <c r="J386" s="252"/>
      <c r="K386" s="252"/>
      <c r="L386" s="252"/>
      <c r="M386" s="252"/>
      <c r="N386" s="252"/>
      <c r="O386" s="238" t="s">
        <v>528</v>
      </c>
      <c r="P386" s="252"/>
      <c r="Q386" s="252"/>
      <c r="R386" s="252"/>
      <c r="S386" s="252"/>
      <c r="T386" s="252"/>
      <c r="U386" s="252"/>
      <c r="V386" s="232" t="s">
        <v>731</v>
      </c>
      <c r="W386" s="256" t="s">
        <v>809</v>
      </c>
      <c r="X386" s="245" t="s">
        <v>810</v>
      </c>
      <c r="Y386" s="238" t="s">
        <v>648</v>
      </c>
      <c r="Z386" s="238" t="s">
        <v>648</v>
      </c>
      <c r="AA386" s="246" t="s">
        <v>811</v>
      </c>
      <c r="AB386" s="246" t="s">
        <v>812</v>
      </c>
      <c r="AC386" s="246" t="s">
        <v>813</v>
      </c>
      <c r="AD386" s="246" t="s">
        <v>814</v>
      </c>
      <c r="AE386" s="246" t="s">
        <v>814</v>
      </c>
      <c r="AF386" s="238" t="s">
        <v>269</v>
      </c>
      <c r="AG386" s="257" t="s">
        <v>272</v>
      </c>
      <c r="AH386" s="248" t="s">
        <v>861</v>
      </c>
      <c r="AI386" s="248" t="s">
        <v>862</v>
      </c>
      <c r="AJ386" s="238" t="s">
        <v>556</v>
      </c>
      <c r="AK386" s="239" t="s">
        <v>557</v>
      </c>
      <c r="AL386" s="240">
        <v>43467</v>
      </c>
      <c r="AM386" s="240">
        <v>43830</v>
      </c>
    </row>
    <row r="387" spans="3:39" ht="191.25" x14ac:dyDescent="0.25">
      <c r="C387" s="242" t="s">
        <v>526</v>
      </c>
      <c r="D387" s="255" t="s">
        <v>527</v>
      </c>
      <c r="E387" s="252"/>
      <c r="F387" s="252"/>
      <c r="G387" s="252"/>
      <c r="H387" s="252"/>
      <c r="I387" s="252"/>
      <c r="J387" s="252"/>
      <c r="K387" s="252"/>
      <c r="L387" s="252"/>
      <c r="M387" s="252"/>
      <c r="N387" s="252"/>
      <c r="O387" s="238" t="s">
        <v>528</v>
      </c>
      <c r="P387" s="252"/>
      <c r="Q387" s="252"/>
      <c r="R387" s="252"/>
      <c r="S387" s="252"/>
      <c r="T387" s="252"/>
      <c r="U387" s="252"/>
      <c r="V387" s="232" t="s">
        <v>731</v>
      </c>
      <c r="W387" s="256" t="s">
        <v>809</v>
      </c>
      <c r="X387" s="245" t="s">
        <v>810</v>
      </c>
      <c r="Y387" s="238" t="s">
        <v>648</v>
      </c>
      <c r="Z387" s="238" t="s">
        <v>648</v>
      </c>
      <c r="AA387" s="246" t="s">
        <v>811</v>
      </c>
      <c r="AB387" s="246" t="s">
        <v>812</v>
      </c>
      <c r="AC387" s="246" t="s">
        <v>813</v>
      </c>
      <c r="AD387" s="246" t="s">
        <v>814</v>
      </c>
      <c r="AE387" s="246" t="s">
        <v>814</v>
      </c>
      <c r="AF387" s="238" t="s">
        <v>269</v>
      </c>
      <c r="AG387" s="257" t="s">
        <v>272</v>
      </c>
      <c r="AH387" s="248" t="s">
        <v>863</v>
      </c>
      <c r="AI387" s="248" t="s">
        <v>864</v>
      </c>
      <c r="AJ387" s="238" t="s">
        <v>556</v>
      </c>
      <c r="AK387" s="239" t="s">
        <v>557</v>
      </c>
      <c r="AL387" s="240">
        <v>43467</v>
      </c>
      <c r="AM387" s="240">
        <v>43830</v>
      </c>
    </row>
    <row r="388" spans="3:39" ht="51" x14ac:dyDescent="0.25">
      <c r="C388" s="242" t="s">
        <v>526</v>
      </c>
      <c r="D388" s="255" t="s">
        <v>527</v>
      </c>
      <c r="E388" s="252"/>
      <c r="F388" s="252"/>
      <c r="G388" s="252"/>
      <c r="H388" s="252"/>
      <c r="I388" s="252"/>
      <c r="J388" s="252"/>
      <c r="K388" s="252"/>
      <c r="L388" s="252"/>
      <c r="M388" s="252"/>
      <c r="N388" s="252"/>
      <c r="O388" s="238" t="s">
        <v>528</v>
      </c>
      <c r="P388" s="252"/>
      <c r="Q388" s="252"/>
      <c r="R388" s="252"/>
      <c r="S388" s="252"/>
      <c r="T388" s="252"/>
      <c r="U388" s="252"/>
      <c r="V388" s="232" t="s">
        <v>731</v>
      </c>
      <c r="W388" s="256" t="s">
        <v>809</v>
      </c>
      <c r="X388" s="245" t="s">
        <v>810</v>
      </c>
      <c r="Y388" s="238" t="s">
        <v>648</v>
      </c>
      <c r="Z388" s="238" t="s">
        <v>648</v>
      </c>
      <c r="AA388" s="246" t="s">
        <v>811</v>
      </c>
      <c r="AB388" s="246" t="s">
        <v>812</v>
      </c>
      <c r="AC388" s="246" t="s">
        <v>813</v>
      </c>
      <c r="AD388" s="246" t="s">
        <v>814</v>
      </c>
      <c r="AE388" s="246" t="s">
        <v>814</v>
      </c>
      <c r="AF388" s="238" t="s">
        <v>269</v>
      </c>
      <c r="AG388" s="257" t="s">
        <v>865</v>
      </c>
      <c r="AH388" s="259" t="s">
        <v>866</v>
      </c>
      <c r="AI388" s="259" t="s">
        <v>867</v>
      </c>
      <c r="AJ388" s="232" t="s">
        <v>556</v>
      </c>
      <c r="AK388" s="239" t="s">
        <v>557</v>
      </c>
      <c r="AL388" s="260">
        <v>43467</v>
      </c>
      <c r="AM388" s="260">
        <v>44196</v>
      </c>
    </row>
    <row r="389" spans="3:39" s="117" customFormat="1" ht="82.5" customHeight="1" x14ac:dyDescent="0.25">
      <c r="C389" s="125" t="s">
        <v>526</v>
      </c>
      <c r="D389" s="191" t="s">
        <v>527</v>
      </c>
      <c r="E389" s="160"/>
      <c r="F389" s="160"/>
      <c r="G389" s="160"/>
      <c r="H389" s="160"/>
      <c r="I389" s="160"/>
      <c r="J389" s="160"/>
      <c r="K389" s="160"/>
      <c r="L389" s="160"/>
      <c r="M389" s="160"/>
      <c r="N389" s="160"/>
      <c r="O389" s="123" t="s">
        <v>528</v>
      </c>
      <c r="P389" s="160"/>
      <c r="Q389" s="160"/>
      <c r="R389" s="160"/>
      <c r="S389" s="160"/>
      <c r="T389" s="160"/>
      <c r="U389" s="160"/>
      <c r="V389" s="139" t="s">
        <v>731</v>
      </c>
      <c r="W389" s="150" t="s">
        <v>809</v>
      </c>
      <c r="X389" s="145" t="s">
        <v>810</v>
      </c>
      <c r="Y389" s="123" t="s">
        <v>648</v>
      </c>
      <c r="Z389" s="123" t="s">
        <v>648</v>
      </c>
      <c r="AA389" s="146" t="s">
        <v>811</v>
      </c>
      <c r="AB389" s="146" t="s">
        <v>812</v>
      </c>
      <c r="AC389" s="146" t="s">
        <v>813</v>
      </c>
      <c r="AD389" s="146" t="s">
        <v>814</v>
      </c>
      <c r="AE389" s="146" t="s">
        <v>814</v>
      </c>
      <c r="AF389" s="199" t="s">
        <v>558</v>
      </c>
      <c r="AG389" s="138" t="s">
        <v>270</v>
      </c>
      <c r="AH389" s="173" t="s">
        <v>868</v>
      </c>
      <c r="AI389" s="178" t="s">
        <v>869</v>
      </c>
      <c r="AJ389" s="200" t="s">
        <v>671</v>
      </c>
      <c r="AK389" s="200" t="s">
        <v>870</v>
      </c>
      <c r="AL389" s="153">
        <v>43485</v>
      </c>
      <c r="AM389" s="153">
        <v>43830</v>
      </c>
    </row>
    <row r="390" spans="3:39" s="117" customFormat="1" ht="51" x14ac:dyDescent="0.25">
      <c r="C390" s="125" t="s">
        <v>526</v>
      </c>
      <c r="D390" s="191" t="s">
        <v>527</v>
      </c>
      <c r="E390" s="160"/>
      <c r="F390" s="160"/>
      <c r="G390" s="160"/>
      <c r="H390" s="160"/>
      <c r="I390" s="160"/>
      <c r="J390" s="160"/>
      <c r="K390" s="160"/>
      <c r="L390" s="160"/>
      <c r="M390" s="160"/>
      <c r="N390" s="160"/>
      <c r="O390" s="123" t="s">
        <v>528</v>
      </c>
      <c r="P390" s="160"/>
      <c r="Q390" s="160"/>
      <c r="R390" s="160"/>
      <c r="S390" s="160"/>
      <c r="T390" s="160"/>
      <c r="U390" s="160"/>
      <c r="V390" s="139" t="s">
        <v>731</v>
      </c>
      <c r="W390" s="150" t="s">
        <v>809</v>
      </c>
      <c r="X390" s="145" t="s">
        <v>810</v>
      </c>
      <c r="Y390" s="123" t="s">
        <v>648</v>
      </c>
      <c r="Z390" s="123" t="s">
        <v>648</v>
      </c>
      <c r="AA390" s="146" t="s">
        <v>811</v>
      </c>
      <c r="AB390" s="146" t="s">
        <v>812</v>
      </c>
      <c r="AC390" s="146" t="s">
        <v>813</v>
      </c>
      <c r="AD390" s="146" t="s">
        <v>814</v>
      </c>
      <c r="AE390" s="146" t="s">
        <v>814</v>
      </c>
      <c r="AF390" s="199" t="s">
        <v>561</v>
      </c>
      <c r="AG390" s="198" t="s">
        <v>734</v>
      </c>
      <c r="AH390" s="173" t="s">
        <v>871</v>
      </c>
      <c r="AI390" s="178" t="s">
        <v>872</v>
      </c>
      <c r="AJ390" s="138" t="s">
        <v>562</v>
      </c>
      <c r="AK390" s="138" t="s">
        <v>725</v>
      </c>
      <c r="AL390" s="153">
        <v>43739</v>
      </c>
      <c r="AM390" s="153">
        <v>43830</v>
      </c>
    </row>
    <row r="391" spans="3:39" s="117" customFormat="1" ht="51" x14ac:dyDescent="0.25">
      <c r="C391" s="125" t="s">
        <v>526</v>
      </c>
      <c r="D391" s="191" t="s">
        <v>527</v>
      </c>
      <c r="E391" s="160"/>
      <c r="F391" s="160"/>
      <c r="G391" s="160"/>
      <c r="H391" s="160"/>
      <c r="I391" s="160"/>
      <c r="J391" s="160"/>
      <c r="K391" s="160"/>
      <c r="L391" s="160"/>
      <c r="M391" s="160"/>
      <c r="N391" s="160"/>
      <c r="O391" s="123" t="s">
        <v>528</v>
      </c>
      <c r="P391" s="160"/>
      <c r="Q391" s="160"/>
      <c r="R391" s="160"/>
      <c r="S391" s="160"/>
      <c r="T391" s="160"/>
      <c r="U391" s="160"/>
      <c r="V391" s="139" t="s">
        <v>731</v>
      </c>
      <c r="W391" s="150" t="s">
        <v>809</v>
      </c>
      <c r="X391" s="145" t="s">
        <v>810</v>
      </c>
      <c r="Y391" s="123" t="s">
        <v>648</v>
      </c>
      <c r="Z391" s="123" t="s">
        <v>648</v>
      </c>
      <c r="AA391" s="146" t="s">
        <v>811</v>
      </c>
      <c r="AB391" s="146" t="s">
        <v>812</v>
      </c>
      <c r="AC391" s="146" t="s">
        <v>813</v>
      </c>
      <c r="AD391" s="146" t="s">
        <v>814</v>
      </c>
      <c r="AE391" s="146" t="s">
        <v>814</v>
      </c>
      <c r="AF391" s="124" t="s">
        <v>563</v>
      </c>
      <c r="AG391" s="123"/>
      <c r="AH391" s="161" t="s">
        <v>873</v>
      </c>
      <c r="AI391" s="154" t="s">
        <v>874</v>
      </c>
      <c r="AJ391" s="123" t="s">
        <v>564</v>
      </c>
      <c r="AK391" s="123" t="s">
        <v>603</v>
      </c>
      <c r="AL391" s="128">
        <v>43739</v>
      </c>
      <c r="AM391" s="135">
        <v>43830</v>
      </c>
    </row>
    <row r="392" spans="3:39" s="117" customFormat="1" ht="63.75" x14ac:dyDescent="0.25">
      <c r="C392" s="125" t="s">
        <v>526</v>
      </c>
      <c r="D392" s="191" t="s">
        <v>527</v>
      </c>
      <c r="E392" s="160"/>
      <c r="F392" s="160"/>
      <c r="G392" s="160"/>
      <c r="H392" s="160"/>
      <c r="I392" s="160"/>
      <c r="J392" s="160"/>
      <c r="K392" s="160"/>
      <c r="L392" s="160"/>
      <c r="M392" s="160"/>
      <c r="N392" s="160"/>
      <c r="O392" s="123" t="s">
        <v>528</v>
      </c>
      <c r="P392" s="160"/>
      <c r="Q392" s="160"/>
      <c r="R392" s="160"/>
      <c r="S392" s="160"/>
      <c r="T392" s="160"/>
      <c r="U392" s="160"/>
      <c r="V392" s="139" t="s">
        <v>731</v>
      </c>
      <c r="W392" s="150" t="s">
        <v>809</v>
      </c>
      <c r="X392" s="145" t="s">
        <v>810</v>
      </c>
      <c r="Y392" s="123" t="s">
        <v>648</v>
      </c>
      <c r="Z392" s="123" t="s">
        <v>648</v>
      </c>
      <c r="AA392" s="146" t="s">
        <v>811</v>
      </c>
      <c r="AB392" s="146" t="s">
        <v>812</v>
      </c>
      <c r="AC392" s="146" t="s">
        <v>813</v>
      </c>
      <c r="AD392" s="146" t="s">
        <v>814</v>
      </c>
      <c r="AE392" s="146" t="s">
        <v>814</v>
      </c>
      <c r="AF392" s="124" t="s">
        <v>563</v>
      </c>
      <c r="AG392" s="123"/>
      <c r="AH392" s="161" t="s">
        <v>875</v>
      </c>
      <c r="AI392" s="154" t="s">
        <v>876</v>
      </c>
      <c r="AJ392" s="123" t="s">
        <v>564</v>
      </c>
      <c r="AK392" s="123" t="s">
        <v>603</v>
      </c>
      <c r="AL392" s="128">
        <v>43739</v>
      </c>
      <c r="AM392" s="135">
        <v>43830</v>
      </c>
    </row>
    <row r="393" spans="3:39" s="117" customFormat="1" ht="134.25" customHeight="1" x14ac:dyDescent="0.25">
      <c r="C393" s="125" t="s">
        <v>526</v>
      </c>
      <c r="D393" s="191" t="s">
        <v>527</v>
      </c>
      <c r="E393" s="160"/>
      <c r="F393" s="160"/>
      <c r="G393" s="160"/>
      <c r="H393" s="160"/>
      <c r="I393" s="160"/>
      <c r="J393" s="160"/>
      <c r="K393" s="160"/>
      <c r="L393" s="160"/>
      <c r="M393" s="160"/>
      <c r="N393" s="160"/>
      <c r="O393" s="123" t="s">
        <v>528</v>
      </c>
      <c r="P393" s="160"/>
      <c r="Q393" s="160"/>
      <c r="R393" s="160"/>
      <c r="S393" s="160"/>
      <c r="T393" s="160"/>
      <c r="U393" s="160"/>
      <c r="V393" s="139" t="s">
        <v>731</v>
      </c>
      <c r="W393" s="150" t="s">
        <v>809</v>
      </c>
      <c r="X393" s="145" t="s">
        <v>810</v>
      </c>
      <c r="Y393" s="123" t="s">
        <v>648</v>
      </c>
      <c r="Z393" s="123" t="s">
        <v>648</v>
      </c>
      <c r="AA393" s="146" t="s">
        <v>811</v>
      </c>
      <c r="AB393" s="146" t="s">
        <v>812</v>
      </c>
      <c r="AC393" s="146" t="s">
        <v>813</v>
      </c>
      <c r="AD393" s="146" t="s">
        <v>814</v>
      </c>
      <c r="AE393" s="146" t="s">
        <v>814</v>
      </c>
      <c r="AF393" s="124" t="s">
        <v>568</v>
      </c>
      <c r="AG393" s="123" t="s">
        <v>270</v>
      </c>
      <c r="AH393" s="161" t="s">
        <v>877</v>
      </c>
      <c r="AI393" s="154" t="s">
        <v>878</v>
      </c>
      <c r="AJ393" s="123" t="s">
        <v>879</v>
      </c>
      <c r="AK393" s="123" t="s">
        <v>880</v>
      </c>
      <c r="AL393" s="128">
        <v>43467</v>
      </c>
      <c r="AM393" s="135">
        <v>44196</v>
      </c>
    </row>
    <row r="394" spans="3:39" s="117" customFormat="1" ht="78.75" customHeight="1" x14ac:dyDescent="0.25">
      <c r="C394" s="125" t="s">
        <v>526</v>
      </c>
      <c r="D394" s="139" t="s">
        <v>822</v>
      </c>
      <c r="E394" s="123"/>
      <c r="F394" s="123"/>
      <c r="G394" s="123"/>
      <c r="H394" s="123"/>
      <c r="I394" s="123"/>
      <c r="J394" s="123"/>
      <c r="K394" s="123"/>
      <c r="L394" s="123"/>
      <c r="M394" s="123"/>
      <c r="N394" s="123"/>
      <c r="O394" s="123" t="s">
        <v>528</v>
      </c>
      <c r="P394" s="123"/>
      <c r="Q394" s="123"/>
      <c r="R394" s="123"/>
      <c r="S394" s="123"/>
      <c r="T394" s="123"/>
      <c r="U394" s="123"/>
      <c r="V394" s="139" t="s">
        <v>731</v>
      </c>
      <c r="W394" s="150" t="s">
        <v>809</v>
      </c>
      <c r="X394" s="145" t="s">
        <v>810</v>
      </c>
      <c r="Y394" s="123" t="s">
        <v>648</v>
      </c>
      <c r="Z394" s="123" t="s">
        <v>648</v>
      </c>
      <c r="AA394" s="146" t="s">
        <v>811</v>
      </c>
      <c r="AB394" s="146" t="s">
        <v>812</v>
      </c>
      <c r="AC394" s="146" t="s">
        <v>813</v>
      </c>
      <c r="AD394" s="146" t="s">
        <v>814</v>
      </c>
      <c r="AE394" s="179" t="s">
        <v>814</v>
      </c>
      <c r="AF394" s="124" t="s">
        <v>572</v>
      </c>
      <c r="AG394" s="123"/>
      <c r="AH394" s="192" t="s">
        <v>881</v>
      </c>
      <c r="AI394" s="193" t="s">
        <v>882</v>
      </c>
      <c r="AJ394" s="123" t="s">
        <v>573</v>
      </c>
      <c r="AK394" s="123" t="s">
        <v>883</v>
      </c>
      <c r="AL394" s="128">
        <v>43497</v>
      </c>
      <c r="AM394" s="135">
        <v>43830</v>
      </c>
    </row>
    <row r="395" spans="3:39" s="117" customFormat="1" ht="58.5" customHeight="1" x14ac:dyDescent="0.25">
      <c r="C395" s="125" t="s">
        <v>526</v>
      </c>
      <c r="D395" s="139" t="s">
        <v>822</v>
      </c>
      <c r="E395" s="123"/>
      <c r="F395" s="123"/>
      <c r="G395" s="123"/>
      <c r="H395" s="123"/>
      <c r="I395" s="123"/>
      <c r="J395" s="123"/>
      <c r="K395" s="123"/>
      <c r="L395" s="123"/>
      <c r="M395" s="123"/>
      <c r="N395" s="123"/>
      <c r="O395" s="123" t="s">
        <v>528</v>
      </c>
      <c r="P395" s="123"/>
      <c r="Q395" s="123"/>
      <c r="R395" s="123"/>
      <c r="S395" s="123"/>
      <c r="T395" s="123"/>
      <c r="U395" s="123"/>
      <c r="V395" s="139" t="s">
        <v>731</v>
      </c>
      <c r="W395" s="150" t="s">
        <v>809</v>
      </c>
      <c r="X395" s="145" t="s">
        <v>810</v>
      </c>
      <c r="Y395" s="123" t="s">
        <v>648</v>
      </c>
      <c r="Z395" s="123" t="s">
        <v>648</v>
      </c>
      <c r="AA395" s="146" t="s">
        <v>811</v>
      </c>
      <c r="AB395" s="146" t="s">
        <v>812</v>
      </c>
      <c r="AC395" s="146" t="s">
        <v>813</v>
      </c>
      <c r="AD395" s="146" t="s">
        <v>814</v>
      </c>
      <c r="AE395" s="179" t="s">
        <v>814</v>
      </c>
      <c r="AF395" s="124" t="s">
        <v>572</v>
      </c>
      <c r="AG395" s="123"/>
      <c r="AH395" s="192" t="s">
        <v>884</v>
      </c>
      <c r="AI395" s="193" t="s">
        <v>885</v>
      </c>
      <c r="AJ395" s="123" t="s">
        <v>573</v>
      </c>
      <c r="AK395" s="123" t="s">
        <v>883</v>
      </c>
      <c r="AL395" s="128">
        <v>43497</v>
      </c>
      <c r="AM395" s="135">
        <v>43830</v>
      </c>
    </row>
    <row r="396" spans="3:39" s="117" customFormat="1" ht="58.5" customHeight="1" x14ac:dyDescent="0.25">
      <c r="C396" s="125" t="s">
        <v>526</v>
      </c>
      <c r="D396" s="139" t="s">
        <v>822</v>
      </c>
      <c r="E396" s="123"/>
      <c r="F396" s="123"/>
      <c r="G396" s="123"/>
      <c r="H396" s="123"/>
      <c r="I396" s="123"/>
      <c r="J396" s="123"/>
      <c r="K396" s="123"/>
      <c r="L396" s="123"/>
      <c r="M396" s="123"/>
      <c r="N396" s="123"/>
      <c r="O396" s="123" t="s">
        <v>528</v>
      </c>
      <c r="P396" s="123"/>
      <c r="Q396" s="123"/>
      <c r="R396" s="123"/>
      <c r="S396" s="123"/>
      <c r="T396" s="123"/>
      <c r="U396" s="123"/>
      <c r="V396" s="139" t="s">
        <v>731</v>
      </c>
      <c r="W396" s="150" t="s">
        <v>809</v>
      </c>
      <c r="X396" s="145" t="s">
        <v>810</v>
      </c>
      <c r="Y396" s="123" t="s">
        <v>648</v>
      </c>
      <c r="Z396" s="123" t="s">
        <v>648</v>
      </c>
      <c r="AA396" s="146" t="s">
        <v>811</v>
      </c>
      <c r="AB396" s="146" t="s">
        <v>812</v>
      </c>
      <c r="AC396" s="146" t="s">
        <v>813</v>
      </c>
      <c r="AD396" s="146" t="s">
        <v>814</v>
      </c>
      <c r="AE396" s="179" t="s">
        <v>814</v>
      </c>
      <c r="AF396" s="124" t="s">
        <v>576</v>
      </c>
      <c r="AG396" s="207" t="s">
        <v>886</v>
      </c>
      <c r="AH396" s="160" t="s">
        <v>887</v>
      </c>
      <c r="AI396" s="161" t="s">
        <v>888</v>
      </c>
      <c r="AJ396" s="123" t="s">
        <v>577</v>
      </c>
      <c r="AK396" s="123" t="s">
        <v>578</v>
      </c>
      <c r="AL396" s="128">
        <v>43467</v>
      </c>
      <c r="AM396" s="128">
        <v>43646</v>
      </c>
    </row>
    <row r="397" spans="3:39" s="117" customFormat="1" ht="67.5" customHeight="1" x14ac:dyDescent="0.25">
      <c r="C397" s="125" t="s">
        <v>526</v>
      </c>
      <c r="D397" s="139" t="s">
        <v>822</v>
      </c>
      <c r="E397" s="160"/>
      <c r="F397" s="160"/>
      <c r="G397" s="160"/>
      <c r="H397" s="160"/>
      <c r="I397" s="160"/>
      <c r="J397" s="160"/>
      <c r="K397" s="160"/>
      <c r="L397" s="160"/>
      <c r="M397" s="160"/>
      <c r="N397" s="160"/>
      <c r="O397" s="160"/>
      <c r="P397" s="123" t="s">
        <v>528</v>
      </c>
      <c r="Q397" s="160"/>
      <c r="R397" s="160"/>
      <c r="S397" s="160"/>
      <c r="T397" s="160"/>
      <c r="U397" s="160"/>
      <c r="V397" s="139" t="s">
        <v>731</v>
      </c>
      <c r="W397" s="151" t="s">
        <v>889</v>
      </c>
      <c r="X397" s="147" t="s">
        <v>890</v>
      </c>
      <c r="Y397" s="160" t="s">
        <v>648</v>
      </c>
      <c r="Z397" s="123" t="s">
        <v>648</v>
      </c>
      <c r="AA397" s="148" t="s">
        <v>891</v>
      </c>
      <c r="AB397" s="146" t="s">
        <v>891</v>
      </c>
      <c r="AC397" s="146" t="s">
        <v>813</v>
      </c>
      <c r="AD397" s="146" t="s">
        <v>892</v>
      </c>
      <c r="AE397" s="146" t="s">
        <v>892</v>
      </c>
      <c r="AF397" s="124" t="s">
        <v>533</v>
      </c>
      <c r="AG397" s="123"/>
      <c r="AH397" s="161" t="s">
        <v>893</v>
      </c>
      <c r="AI397" s="154" t="s">
        <v>894</v>
      </c>
      <c r="AJ397" s="123" t="s">
        <v>817</v>
      </c>
      <c r="AK397" s="123" t="s">
        <v>895</v>
      </c>
      <c r="AL397" s="128">
        <v>43480</v>
      </c>
      <c r="AM397" s="135">
        <v>43554</v>
      </c>
    </row>
    <row r="398" spans="3:39" s="117" customFormat="1" ht="79.5" customHeight="1" x14ac:dyDescent="0.25">
      <c r="C398" s="125" t="s">
        <v>526</v>
      </c>
      <c r="D398" s="139" t="s">
        <v>822</v>
      </c>
      <c r="E398" s="160"/>
      <c r="F398" s="160"/>
      <c r="G398" s="160"/>
      <c r="H398" s="160"/>
      <c r="I398" s="160"/>
      <c r="J398" s="160"/>
      <c r="K398" s="160"/>
      <c r="L398" s="160"/>
      <c r="M398" s="160"/>
      <c r="N398" s="160"/>
      <c r="O398" s="160"/>
      <c r="P398" s="123" t="s">
        <v>528</v>
      </c>
      <c r="Q398" s="160"/>
      <c r="R398" s="160"/>
      <c r="S398" s="160"/>
      <c r="T398" s="160"/>
      <c r="U398" s="160"/>
      <c r="V398" s="139" t="s">
        <v>731</v>
      </c>
      <c r="W398" s="151" t="s">
        <v>889</v>
      </c>
      <c r="X398" s="147" t="s">
        <v>890</v>
      </c>
      <c r="Y398" s="160" t="s">
        <v>648</v>
      </c>
      <c r="Z398" s="123" t="s">
        <v>648</v>
      </c>
      <c r="AA398" s="148" t="s">
        <v>891</v>
      </c>
      <c r="AB398" s="146" t="s">
        <v>891</v>
      </c>
      <c r="AC398" s="146" t="s">
        <v>813</v>
      </c>
      <c r="AD398" s="146" t="s">
        <v>892</v>
      </c>
      <c r="AE398" s="146" t="s">
        <v>892</v>
      </c>
      <c r="AF398" s="124" t="s">
        <v>533</v>
      </c>
      <c r="AG398" s="123"/>
      <c r="AH398" s="161" t="s">
        <v>896</v>
      </c>
      <c r="AI398" s="154" t="s">
        <v>897</v>
      </c>
      <c r="AJ398" s="123" t="s">
        <v>817</v>
      </c>
      <c r="AK398" s="123" t="s">
        <v>895</v>
      </c>
      <c r="AL398" s="128">
        <v>43556</v>
      </c>
      <c r="AM398" s="135">
        <v>43829</v>
      </c>
    </row>
    <row r="399" spans="3:39" s="117" customFormat="1" ht="127.5" x14ac:dyDescent="0.25">
      <c r="C399" s="125" t="s">
        <v>526</v>
      </c>
      <c r="D399" s="139" t="s">
        <v>822</v>
      </c>
      <c r="E399" s="160"/>
      <c r="F399" s="160"/>
      <c r="G399" s="160"/>
      <c r="H399" s="160"/>
      <c r="I399" s="160"/>
      <c r="J399" s="160"/>
      <c r="K399" s="160"/>
      <c r="L399" s="160"/>
      <c r="M399" s="160"/>
      <c r="N399" s="160"/>
      <c r="O399" s="160"/>
      <c r="P399" s="123" t="s">
        <v>528</v>
      </c>
      <c r="Q399" s="160"/>
      <c r="R399" s="160"/>
      <c r="S399" s="160"/>
      <c r="T399" s="160"/>
      <c r="U399" s="160"/>
      <c r="V399" s="139" t="s">
        <v>731</v>
      </c>
      <c r="W399" s="151" t="s">
        <v>889</v>
      </c>
      <c r="X399" s="147" t="s">
        <v>890</v>
      </c>
      <c r="Y399" s="160" t="s">
        <v>648</v>
      </c>
      <c r="Z399" s="123" t="s">
        <v>648</v>
      </c>
      <c r="AA399" s="148" t="s">
        <v>891</v>
      </c>
      <c r="AB399" s="146" t="s">
        <v>891</v>
      </c>
      <c r="AC399" s="146" t="s">
        <v>813</v>
      </c>
      <c r="AD399" s="146" t="s">
        <v>892</v>
      </c>
      <c r="AE399" s="146" t="s">
        <v>892</v>
      </c>
      <c r="AF399" s="124" t="s">
        <v>533</v>
      </c>
      <c r="AG399" s="123"/>
      <c r="AH399" s="161" t="s">
        <v>898</v>
      </c>
      <c r="AI399" s="154" t="s">
        <v>899</v>
      </c>
      <c r="AJ399" s="123" t="s">
        <v>817</v>
      </c>
      <c r="AK399" s="123" t="s">
        <v>895</v>
      </c>
      <c r="AL399" s="128">
        <v>43556</v>
      </c>
      <c r="AM399" s="135">
        <v>43829</v>
      </c>
    </row>
    <row r="400" spans="3:39" s="117" customFormat="1" ht="51" x14ac:dyDescent="0.25">
      <c r="C400" s="125" t="s">
        <v>526</v>
      </c>
      <c r="D400" s="139" t="s">
        <v>822</v>
      </c>
      <c r="E400" s="160"/>
      <c r="F400" s="160"/>
      <c r="G400" s="160"/>
      <c r="H400" s="160"/>
      <c r="I400" s="160"/>
      <c r="J400" s="160"/>
      <c r="K400" s="160"/>
      <c r="L400" s="160"/>
      <c r="M400" s="160"/>
      <c r="N400" s="160"/>
      <c r="O400" s="160"/>
      <c r="P400" s="123" t="s">
        <v>528</v>
      </c>
      <c r="Q400" s="160"/>
      <c r="R400" s="160"/>
      <c r="S400" s="160"/>
      <c r="T400" s="160"/>
      <c r="U400" s="160"/>
      <c r="V400" s="139" t="s">
        <v>731</v>
      </c>
      <c r="W400" s="151" t="s">
        <v>889</v>
      </c>
      <c r="X400" s="147" t="s">
        <v>890</v>
      </c>
      <c r="Y400" s="160" t="s">
        <v>648</v>
      </c>
      <c r="Z400" s="123" t="s">
        <v>648</v>
      </c>
      <c r="AA400" s="148" t="s">
        <v>891</v>
      </c>
      <c r="AB400" s="146" t="s">
        <v>891</v>
      </c>
      <c r="AC400" s="146" t="s">
        <v>813</v>
      </c>
      <c r="AD400" s="146" t="s">
        <v>892</v>
      </c>
      <c r="AE400" s="146" t="s">
        <v>892</v>
      </c>
      <c r="AF400" s="124" t="s">
        <v>533</v>
      </c>
      <c r="AG400" s="123"/>
      <c r="AH400" s="209" t="s">
        <v>900</v>
      </c>
      <c r="AI400" s="159" t="s">
        <v>901</v>
      </c>
      <c r="AJ400" s="123" t="s">
        <v>817</v>
      </c>
      <c r="AK400" s="123" t="s">
        <v>895</v>
      </c>
      <c r="AL400" s="128">
        <v>43466</v>
      </c>
      <c r="AM400" s="128">
        <v>44926</v>
      </c>
    </row>
    <row r="401" spans="3:39" s="117" customFormat="1" ht="89.25" customHeight="1" x14ac:dyDescent="0.25">
      <c r="C401" s="125" t="s">
        <v>526</v>
      </c>
      <c r="D401" s="139" t="s">
        <v>822</v>
      </c>
      <c r="E401" s="160"/>
      <c r="F401" s="160"/>
      <c r="G401" s="160"/>
      <c r="H401" s="160"/>
      <c r="I401" s="160"/>
      <c r="J401" s="160"/>
      <c r="K401" s="160"/>
      <c r="L401" s="160"/>
      <c r="M401" s="160"/>
      <c r="N401" s="160"/>
      <c r="O401" s="160"/>
      <c r="P401" s="123" t="s">
        <v>528</v>
      </c>
      <c r="Q401" s="160"/>
      <c r="R401" s="160"/>
      <c r="S401" s="160"/>
      <c r="T401" s="160"/>
      <c r="U401" s="160"/>
      <c r="V401" s="139" t="s">
        <v>731</v>
      </c>
      <c r="W401" s="151" t="s">
        <v>889</v>
      </c>
      <c r="X401" s="147" t="s">
        <v>890</v>
      </c>
      <c r="Y401" s="160" t="s">
        <v>648</v>
      </c>
      <c r="Z401" s="123" t="s">
        <v>648</v>
      </c>
      <c r="AA401" s="148" t="s">
        <v>891</v>
      </c>
      <c r="AB401" s="146" t="s">
        <v>891</v>
      </c>
      <c r="AC401" s="146" t="s">
        <v>813</v>
      </c>
      <c r="AD401" s="146" t="s">
        <v>892</v>
      </c>
      <c r="AE401" s="146" t="s">
        <v>892</v>
      </c>
      <c r="AF401" s="124" t="s">
        <v>542</v>
      </c>
      <c r="AG401" s="119" t="s">
        <v>734</v>
      </c>
      <c r="AH401" s="161" t="s">
        <v>902</v>
      </c>
      <c r="AI401" s="154" t="s">
        <v>903</v>
      </c>
      <c r="AJ401" s="123" t="s">
        <v>545</v>
      </c>
      <c r="AK401" s="123" t="s">
        <v>904</v>
      </c>
      <c r="AL401" s="128">
        <v>43466</v>
      </c>
      <c r="AM401" s="135">
        <v>43738</v>
      </c>
    </row>
    <row r="402" spans="3:39" s="117" customFormat="1" ht="89.25" customHeight="1" x14ac:dyDescent="0.25">
      <c r="C402" s="125" t="s">
        <v>526</v>
      </c>
      <c r="D402" s="139" t="s">
        <v>822</v>
      </c>
      <c r="E402" s="160"/>
      <c r="F402" s="160"/>
      <c r="G402" s="160"/>
      <c r="H402" s="160"/>
      <c r="I402" s="160"/>
      <c r="J402" s="160"/>
      <c r="K402" s="160"/>
      <c r="L402" s="160"/>
      <c r="M402" s="160"/>
      <c r="N402" s="160"/>
      <c r="O402" s="160"/>
      <c r="P402" s="123" t="s">
        <v>528</v>
      </c>
      <c r="Q402" s="160"/>
      <c r="R402" s="160"/>
      <c r="S402" s="160"/>
      <c r="T402" s="160"/>
      <c r="U402" s="160"/>
      <c r="V402" s="139" t="s">
        <v>731</v>
      </c>
      <c r="W402" s="151" t="s">
        <v>889</v>
      </c>
      <c r="X402" s="147" t="s">
        <v>890</v>
      </c>
      <c r="Y402" s="160" t="s">
        <v>648</v>
      </c>
      <c r="Z402" s="123" t="s">
        <v>648</v>
      </c>
      <c r="AA402" s="148" t="s">
        <v>891</v>
      </c>
      <c r="AB402" s="146" t="s">
        <v>891</v>
      </c>
      <c r="AC402" s="146" t="s">
        <v>813</v>
      </c>
      <c r="AD402" s="146" t="s">
        <v>892</v>
      </c>
      <c r="AE402" s="146" t="s">
        <v>892</v>
      </c>
      <c r="AF402" s="124" t="s">
        <v>550</v>
      </c>
      <c r="AG402" s="152" t="s">
        <v>905</v>
      </c>
      <c r="AH402" s="173" t="s">
        <v>906</v>
      </c>
      <c r="AI402" s="178" t="s">
        <v>907</v>
      </c>
      <c r="AJ402" s="123" t="s">
        <v>551</v>
      </c>
      <c r="AK402" s="123" t="s">
        <v>591</v>
      </c>
      <c r="AL402" s="128">
        <v>43497</v>
      </c>
      <c r="AM402" s="135">
        <v>43830</v>
      </c>
    </row>
    <row r="403" spans="3:39" s="117" customFormat="1" ht="89.25" customHeight="1" x14ac:dyDescent="0.25">
      <c r="C403" s="125" t="s">
        <v>526</v>
      </c>
      <c r="D403" s="139" t="s">
        <v>822</v>
      </c>
      <c r="E403" s="160"/>
      <c r="F403" s="160"/>
      <c r="G403" s="160"/>
      <c r="H403" s="160"/>
      <c r="I403" s="160"/>
      <c r="J403" s="160"/>
      <c r="K403" s="160"/>
      <c r="L403" s="160"/>
      <c r="M403" s="160"/>
      <c r="N403" s="160"/>
      <c r="O403" s="160"/>
      <c r="P403" s="123" t="s">
        <v>528</v>
      </c>
      <c r="Q403" s="160"/>
      <c r="R403" s="160"/>
      <c r="S403" s="160"/>
      <c r="T403" s="160"/>
      <c r="U403" s="160"/>
      <c r="V403" s="139" t="s">
        <v>731</v>
      </c>
      <c r="W403" s="151" t="s">
        <v>889</v>
      </c>
      <c r="X403" s="147" t="s">
        <v>890</v>
      </c>
      <c r="Y403" s="160" t="s">
        <v>648</v>
      </c>
      <c r="Z403" s="123" t="s">
        <v>648</v>
      </c>
      <c r="AA403" s="148" t="s">
        <v>891</v>
      </c>
      <c r="AB403" s="146" t="s">
        <v>891</v>
      </c>
      <c r="AC403" s="146" t="s">
        <v>813</v>
      </c>
      <c r="AD403" s="146" t="s">
        <v>892</v>
      </c>
      <c r="AE403" s="146" t="s">
        <v>892</v>
      </c>
      <c r="AF403" s="124" t="s">
        <v>550</v>
      </c>
      <c r="AG403" s="152" t="s">
        <v>905</v>
      </c>
      <c r="AH403" s="161" t="s">
        <v>908</v>
      </c>
      <c r="AI403" s="154" t="s">
        <v>909</v>
      </c>
      <c r="AJ403" s="123" t="s">
        <v>551</v>
      </c>
      <c r="AK403" s="123" t="s">
        <v>591</v>
      </c>
      <c r="AL403" s="128">
        <v>43497</v>
      </c>
      <c r="AM403" s="135">
        <v>43646</v>
      </c>
    </row>
    <row r="404" spans="3:39" ht="93.75" customHeight="1" x14ac:dyDescent="0.25">
      <c r="C404" s="242" t="s">
        <v>526</v>
      </c>
      <c r="D404" s="232" t="s">
        <v>822</v>
      </c>
      <c r="E404" s="252"/>
      <c r="F404" s="252"/>
      <c r="G404" s="252"/>
      <c r="H404" s="252"/>
      <c r="I404" s="252"/>
      <c r="J404" s="252"/>
      <c r="K404" s="252"/>
      <c r="L404" s="252"/>
      <c r="M404" s="252"/>
      <c r="N404" s="252"/>
      <c r="O404" s="252"/>
      <c r="P404" s="238" t="s">
        <v>528</v>
      </c>
      <c r="Q404" s="252"/>
      <c r="R404" s="252"/>
      <c r="S404" s="252"/>
      <c r="T404" s="252"/>
      <c r="U404" s="252"/>
      <c r="V404" s="232" t="s">
        <v>731</v>
      </c>
      <c r="W404" s="261" t="s">
        <v>889</v>
      </c>
      <c r="X404" s="262" t="s">
        <v>890</v>
      </c>
      <c r="Y404" s="252" t="s">
        <v>648</v>
      </c>
      <c r="Z404" s="238" t="s">
        <v>648</v>
      </c>
      <c r="AA404" s="263" t="s">
        <v>891</v>
      </c>
      <c r="AB404" s="246" t="s">
        <v>891</v>
      </c>
      <c r="AC404" s="246" t="s">
        <v>813</v>
      </c>
      <c r="AD404" s="246" t="s">
        <v>892</v>
      </c>
      <c r="AE404" s="246" t="s">
        <v>892</v>
      </c>
      <c r="AF404" s="238" t="s">
        <v>269</v>
      </c>
      <c r="AG404" s="235" t="s">
        <v>910</v>
      </c>
      <c r="AH404" s="264" t="s">
        <v>911</v>
      </c>
      <c r="AI404" s="265" t="s">
        <v>912</v>
      </c>
      <c r="AJ404" s="235" t="s">
        <v>556</v>
      </c>
      <c r="AK404" s="239" t="s">
        <v>557</v>
      </c>
      <c r="AL404" s="250">
        <v>43480</v>
      </c>
      <c r="AM404" s="250">
        <v>43554</v>
      </c>
    </row>
    <row r="405" spans="3:39" ht="210" customHeight="1" x14ac:dyDescent="0.25">
      <c r="C405" s="242" t="s">
        <v>526</v>
      </c>
      <c r="D405" s="232" t="s">
        <v>822</v>
      </c>
      <c r="E405" s="252"/>
      <c r="F405" s="252"/>
      <c r="G405" s="252"/>
      <c r="H405" s="252"/>
      <c r="I405" s="252"/>
      <c r="J405" s="252"/>
      <c r="K405" s="252"/>
      <c r="L405" s="252"/>
      <c r="M405" s="252"/>
      <c r="N405" s="252"/>
      <c r="O405" s="252"/>
      <c r="P405" s="238" t="s">
        <v>528</v>
      </c>
      <c r="Q405" s="252"/>
      <c r="R405" s="252"/>
      <c r="S405" s="252"/>
      <c r="T405" s="252"/>
      <c r="U405" s="252"/>
      <c r="V405" s="232" t="s">
        <v>731</v>
      </c>
      <c r="W405" s="261" t="s">
        <v>889</v>
      </c>
      <c r="X405" s="262" t="s">
        <v>890</v>
      </c>
      <c r="Y405" s="252" t="s">
        <v>648</v>
      </c>
      <c r="Z405" s="238" t="s">
        <v>648</v>
      </c>
      <c r="AA405" s="263" t="s">
        <v>891</v>
      </c>
      <c r="AB405" s="246" t="s">
        <v>891</v>
      </c>
      <c r="AC405" s="246" t="s">
        <v>813</v>
      </c>
      <c r="AD405" s="246" t="s">
        <v>892</v>
      </c>
      <c r="AE405" s="246" t="s">
        <v>892</v>
      </c>
      <c r="AF405" s="238" t="s">
        <v>269</v>
      </c>
      <c r="AG405" s="235" t="s">
        <v>910</v>
      </c>
      <c r="AH405" s="265" t="s">
        <v>913</v>
      </c>
      <c r="AI405" s="265" t="s">
        <v>1139</v>
      </c>
      <c r="AJ405" s="235" t="s">
        <v>556</v>
      </c>
      <c r="AK405" s="239" t="s">
        <v>557</v>
      </c>
      <c r="AL405" s="266">
        <v>43556</v>
      </c>
      <c r="AM405" s="266">
        <v>43830</v>
      </c>
    </row>
    <row r="406" spans="3:39" s="117" customFormat="1" ht="33.75" customHeight="1" x14ac:dyDescent="0.25">
      <c r="C406" s="125" t="s">
        <v>526</v>
      </c>
      <c r="D406" s="139" t="s">
        <v>822</v>
      </c>
      <c r="E406" s="123"/>
      <c r="F406" s="123"/>
      <c r="G406" s="123"/>
      <c r="H406" s="123"/>
      <c r="I406" s="123"/>
      <c r="J406" s="123"/>
      <c r="K406" s="123"/>
      <c r="L406" s="123"/>
      <c r="M406" s="123"/>
      <c r="N406" s="123"/>
      <c r="O406" s="123"/>
      <c r="P406" s="123" t="s">
        <v>528</v>
      </c>
      <c r="Q406" s="123"/>
      <c r="R406" s="123"/>
      <c r="S406" s="123"/>
      <c r="T406" s="123"/>
      <c r="U406" s="123"/>
      <c r="V406" s="139" t="s">
        <v>731</v>
      </c>
      <c r="W406" s="151" t="s">
        <v>889</v>
      </c>
      <c r="X406" s="147" t="s">
        <v>890</v>
      </c>
      <c r="Y406" s="123" t="s">
        <v>648</v>
      </c>
      <c r="Z406" s="123" t="s">
        <v>648</v>
      </c>
      <c r="AA406" s="148" t="s">
        <v>891</v>
      </c>
      <c r="AB406" s="146" t="s">
        <v>891</v>
      </c>
      <c r="AC406" s="146" t="s">
        <v>813</v>
      </c>
      <c r="AD406" s="146" t="s">
        <v>892</v>
      </c>
      <c r="AE406" s="146" t="s">
        <v>892</v>
      </c>
      <c r="AF406" s="199" t="s">
        <v>561</v>
      </c>
      <c r="AG406" s="198" t="s">
        <v>734</v>
      </c>
      <c r="AH406" s="173" t="s">
        <v>914</v>
      </c>
      <c r="AI406" s="178" t="s">
        <v>915</v>
      </c>
      <c r="AJ406" s="138" t="s">
        <v>562</v>
      </c>
      <c r="AK406" s="138" t="s">
        <v>725</v>
      </c>
      <c r="AL406" s="153">
        <v>43739</v>
      </c>
      <c r="AM406" s="153">
        <v>43830</v>
      </c>
    </row>
    <row r="407" spans="3:39" s="117" customFormat="1" ht="82.5" customHeight="1" x14ac:dyDescent="0.25">
      <c r="C407" s="125" t="s">
        <v>526</v>
      </c>
      <c r="D407" s="139" t="s">
        <v>822</v>
      </c>
      <c r="E407" s="123"/>
      <c r="F407" s="123"/>
      <c r="G407" s="123"/>
      <c r="H407" s="123"/>
      <c r="I407" s="123"/>
      <c r="J407" s="123"/>
      <c r="K407" s="123"/>
      <c r="L407" s="123"/>
      <c r="M407" s="123"/>
      <c r="N407" s="123"/>
      <c r="O407" s="123"/>
      <c r="P407" s="123" t="s">
        <v>528</v>
      </c>
      <c r="Q407" s="123"/>
      <c r="R407" s="123"/>
      <c r="S407" s="123"/>
      <c r="T407" s="123"/>
      <c r="U407" s="123"/>
      <c r="V407" s="139" t="s">
        <v>731</v>
      </c>
      <c r="W407" s="151" t="s">
        <v>889</v>
      </c>
      <c r="X407" s="147" t="s">
        <v>890</v>
      </c>
      <c r="Y407" s="123" t="s">
        <v>648</v>
      </c>
      <c r="Z407" s="123" t="s">
        <v>648</v>
      </c>
      <c r="AA407" s="148" t="s">
        <v>891</v>
      </c>
      <c r="AB407" s="146" t="s">
        <v>891</v>
      </c>
      <c r="AC407" s="146" t="s">
        <v>813</v>
      </c>
      <c r="AD407" s="146" t="s">
        <v>892</v>
      </c>
      <c r="AE407" s="146" t="s">
        <v>892</v>
      </c>
      <c r="AF407" s="124" t="s">
        <v>563</v>
      </c>
      <c r="AG407" s="123" t="s">
        <v>905</v>
      </c>
      <c r="AH407" s="161" t="s">
        <v>916</v>
      </c>
      <c r="AI407" s="154" t="s">
        <v>917</v>
      </c>
      <c r="AJ407" s="123" t="s">
        <v>564</v>
      </c>
      <c r="AK407" s="123" t="s">
        <v>603</v>
      </c>
      <c r="AL407" s="128">
        <v>43739</v>
      </c>
      <c r="AM407" s="135">
        <v>43830</v>
      </c>
    </row>
    <row r="408" spans="3:39" s="117" customFormat="1" ht="51" x14ac:dyDescent="0.25">
      <c r="C408" s="125" t="s">
        <v>526</v>
      </c>
      <c r="D408" s="139" t="s">
        <v>822</v>
      </c>
      <c r="E408" s="123"/>
      <c r="F408" s="123"/>
      <c r="G408" s="123"/>
      <c r="H408" s="123"/>
      <c r="I408" s="123"/>
      <c r="J408" s="123"/>
      <c r="K408" s="123"/>
      <c r="L408" s="123"/>
      <c r="M408" s="123"/>
      <c r="N408" s="123"/>
      <c r="O408" s="123"/>
      <c r="P408" s="123" t="s">
        <v>528</v>
      </c>
      <c r="Q408" s="123"/>
      <c r="R408" s="123"/>
      <c r="S408" s="123"/>
      <c r="T408" s="123"/>
      <c r="U408" s="123"/>
      <c r="V408" s="139" t="s">
        <v>731</v>
      </c>
      <c r="W408" s="151" t="s">
        <v>889</v>
      </c>
      <c r="X408" s="147" t="s">
        <v>890</v>
      </c>
      <c r="Y408" s="123" t="s">
        <v>648</v>
      </c>
      <c r="Z408" s="123" t="s">
        <v>648</v>
      </c>
      <c r="AA408" s="148" t="s">
        <v>891</v>
      </c>
      <c r="AB408" s="146" t="s">
        <v>891</v>
      </c>
      <c r="AC408" s="146" t="s">
        <v>813</v>
      </c>
      <c r="AD408" s="146" t="s">
        <v>892</v>
      </c>
      <c r="AE408" s="146" t="s">
        <v>892</v>
      </c>
      <c r="AF408" s="124" t="s">
        <v>570</v>
      </c>
      <c r="AG408" s="123" t="s">
        <v>270</v>
      </c>
      <c r="AH408" s="161" t="s">
        <v>918</v>
      </c>
      <c r="AI408" s="154" t="s">
        <v>919</v>
      </c>
      <c r="AJ408" s="123" t="s">
        <v>571</v>
      </c>
      <c r="AK408" s="123" t="s">
        <v>920</v>
      </c>
      <c r="AL408" s="128">
        <v>43525</v>
      </c>
      <c r="AM408" s="135">
        <v>43830</v>
      </c>
    </row>
    <row r="409" spans="3:39" s="117" customFormat="1" ht="51" x14ac:dyDescent="0.25">
      <c r="C409" s="125" t="s">
        <v>526</v>
      </c>
      <c r="D409" s="139" t="s">
        <v>822</v>
      </c>
      <c r="E409" s="123"/>
      <c r="F409" s="123"/>
      <c r="G409" s="123"/>
      <c r="H409" s="123"/>
      <c r="I409" s="123"/>
      <c r="J409" s="123"/>
      <c r="K409" s="123"/>
      <c r="L409" s="123"/>
      <c r="M409" s="123"/>
      <c r="N409" s="123"/>
      <c r="O409" s="123"/>
      <c r="P409" s="123" t="s">
        <v>528</v>
      </c>
      <c r="Q409" s="123"/>
      <c r="R409" s="123"/>
      <c r="S409" s="123"/>
      <c r="T409" s="123"/>
      <c r="U409" s="123"/>
      <c r="V409" s="139" t="s">
        <v>731</v>
      </c>
      <c r="W409" s="151" t="s">
        <v>889</v>
      </c>
      <c r="X409" s="147" t="s">
        <v>890</v>
      </c>
      <c r="Y409" s="123" t="s">
        <v>648</v>
      </c>
      <c r="Z409" s="123" t="s">
        <v>648</v>
      </c>
      <c r="AA409" s="148" t="s">
        <v>891</v>
      </c>
      <c r="AB409" s="146" t="s">
        <v>891</v>
      </c>
      <c r="AC409" s="146" t="s">
        <v>813</v>
      </c>
      <c r="AD409" s="146" t="s">
        <v>892</v>
      </c>
      <c r="AE409" s="146" t="s">
        <v>892</v>
      </c>
      <c r="AF409" s="124" t="s">
        <v>570</v>
      </c>
      <c r="AG409" s="123" t="s">
        <v>270</v>
      </c>
      <c r="AH409" s="161" t="s">
        <v>921</v>
      </c>
      <c r="AI409" s="154" t="s">
        <v>922</v>
      </c>
      <c r="AJ409" s="123" t="s">
        <v>571</v>
      </c>
      <c r="AK409" s="123" t="s">
        <v>920</v>
      </c>
      <c r="AL409" s="128">
        <v>43497</v>
      </c>
      <c r="AM409" s="135">
        <v>43830</v>
      </c>
    </row>
    <row r="410" spans="3:39" s="117" customFormat="1" ht="51" x14ac:dyDescent="0.25">
      <c r="C410" s="125" t="s">
        <v>526</v>
      </c>
      <c r="D410" s="139" t="s">
        <v>822</v>
      </c>
      <c r="E410" s="123"/>
      <c r="F410" s="123"/>
      <c r="G410" s="123"/>
      <c r="H410" s="123"/>
      <c r="I410" s="123"/>
      <c r="J410" s="123"/>
      <c r="K410" s="123"/>
      <c r="L410" s="123"/>
      <c r="M410" s="123"/>
      <c r="N410" s="123"/>
      <c r="O410" s="123"/>
      <c r="P410" s="123" t="s">
        <v>528</v>
      </c>
      <c r="Q410" s="123"/>
      <c r="R410" s="123"/>
      <c r="S410" s="123"/>
      <c r="T410" s="123"/>
      <c r="U410" s="123"/>
      <c r="V410" s="123" t="s">
        <v>731</v>
      </c>
      <c r="W410" s="151" t="s">
        <v>889</v>
      </c>
      <c r="X410" s="147" t="s">
        <v>890</v>
      </c>
      <c r="Y410" s="123" t="s">
        <v>648</v>
      </c>
      <c r="Z410" s="123" t="s">
        <v>648</v>
      </c>
      <c r="AA410" s="148" t="s">
        <v>891</v>
      </c>
      <c r="AB410" s="146" t="s">
        <v>891</v>
      </c>
      <c r="AC410" s="146" t="s">
        <v>813</v>
      </c>
      <c r="AD410" s="146" t="s">
        <v>892</v>
      </c>
      <c r="AE410" s="146" t="s">
        <v>892</v>
      </c>
      <c r="AF410" s="124" t="s">
        <v>570</v>
      </c>
      <c r="AG410" s="123" t="s">
        <v>270</v>
      </c>
      <c r="AH410" s="161" t="s">
        <v>923</v>
      </c>
      <c r="AI410" s="154" t="s">
        <v>924</v>
      </c>
      <c r="AJ410" s="123" t="s">
        <v>571</v>
      </c>
      <c r="AK410" s="123" t="s">
        <v>920</v>
      </c>
      <c r="AL410" s="128">
        <v>43466</v>
      </c>
      <c r="AM410" s="135">
        <v>43830</v>
      </c>
    </row>
    <row r="411" spans="3:39" s="117" customFormat="1" ht="51" x14ac:dyDescent="0.25">
      <c r="C411" s="125" t="s">
        <v>526</v>
      </c>
      <c r="D411" s="139" t="s">
        <v>822</v>
      </c>
      <c r="E411" s="123"/>
      <c r="F411" s="123"/>
      <c r="G411" s="123"/>
      <c r="H411" s="123"/>
      <c r="I411" s="123"/>
      <c r="J411" s="123" t="s">
        <v>528</v>
      </c>
      <c r="K411" s="123"/>
      <c r="L411" s="123"/>
      <c r="M411" s="123"/>
      <c r="N411" s="123"/>
      <c r="O411" s="123"/>
      <c r="P411" s="123"/>
      <c r="Q411" s="123"/>
      <c r="R411" s="123"/>
      <c r="S411" s="123"/>
      <c r="T411" s="123"/>
      <c r="U411" s="123"/>
      <c r="V411" s="123" t="s">
        <v>925</v>
      </c>
      <c r="W411" s="150" t="s">
        <v>926</v>
      </c>
      <c r="X411" s="145" t="s">
        <v>927</v>
      </c>
      <c r="Y411" s="123" t="s">
        <v>648</v>
      </c>
      <c r="Z411" s="123" t="s">
        <v>648</v>
      </c>
      <c r="AA411" s="123" t="s">
        <v>648</v>
      </c>
      <c r="AB411" s="123" t="s">
        <v>648</v>
      </c>
      <c r="AC411" s="123" t="s">
        <v>648</v>
      </c>
      <c r="AD411" s="123" t="s">
        <v>648</v>
      </c>
      <c r="AE411" s="123" t="s">
        <v>648</v>
      </c>
      <c r="AF411" s="124" t="s">
        <v>550</v>
      </c>
      <c r="AG411" s="123" t="s">
        <v>928</v>
      </c>
      <c r="AH411" s="161" t="s">
        <v>929</v>
      </c>
      <c r="AI411" s="154" t="s">
        <v>930</v>
      </c>
      <c r="AJ411" s="123" t="s">
        <v>931</v>
      </c>
      <c r="AK411" s="123" t="s">
        <v>591</v>
      </c>
      <c r="AL411" s="128">
        <v>43617</v>
      </c>
      <c r="AM411" s="135">
        <v>43830</v>
      </c>
    </row>
    <row r="412" spans="3:39" s="117" customFormat="1" ht="72.75" customHeight="1" x14ac:dyDescent="0.25">
      <c r="C412" s="125" t="s">
        <v>526</v>
      </c>
      <c r="D412" s="139" t="s">
        <v>822</v>
      </c>
      <c r="E412" s="123"/>
      <c r="F412" s="123"/>
      <c r="G412" s="123"/>
      <c r="H412" s="123"/>
      <c r="I412" s="123"/>
      <c r="J412" s="119" t="s">
        <v>528</v>
      </c>
      <c r="K412" s="123"/>
      <c r="L412" s="123"/>
      <c r="M412" s="123"/>
      <c r="N412" s="123"/>
      <c r="O412" s="123"/>
      <c r="P412" s="123"/>
      <c r="Q412" s="123"/>
      <c r="R412" s="123"/>
      <c r="S412" s="123"/>
      <c r="T412" s="123"/>
      <c r="U412" s="123"/>
      <c r="V412" s="123" t="s">
        <v>925</v>
      </c>
      <c r="W412" s="150" t="s">
        <v>926</v>
      </c>
      <c r="X412" s="145" t="s">
        <v>927</v>
      </c>
      <c r="Y412" s="123" t="s">
        <v>648</v>
      </c>
      <c r="Z412" s="123" t="s">
        <v>648</v>
      </c>
      <c r="AA412" s="123" t="s">
        <v>648</v>
      </c>
      <c r="AB412" s="123" t="s">
        <v>648</v>
      </c>
      <c r="AC412" s="123" t="s">
        <v>648</v>
      </c>
      <c r="AD412" s="123" t="s">
        <v>648</v>
      </c>
      <c r="AE412" s="123" t="s">
        <v>648</v>
      </c>
      <c r="AF412" s="124" t="s">
        <v>552</v>
      </c>
      <c r="AG412" s="123"/>
      <c r="AH412" s="134" t="s">
        <v>932</v>
      </c>
      <c r="AI412" s="154" t="s">
        <v>933</v>
      </c>
      <c r="AJ412" s="123" t="s">
        <v>553</v>
      </c>
      <c r="AK412" s="123" t="s">
        <v>596</v>
      </c>
      <c r="AL412" s="128">
        <v>43466</v>
      </c>
      <c r="AM412" s="128">
        <v>43830</v>
      </c>
    </row>
    <row r="413" spans="3:39" ht="72.75" customHeight="1" x14ac:dyDescent="0.25">
      <c r="C413" s="242" t="s">
        <v>526</v>
      </c>
      <c r="D413" s="232" t="s">
        <v>822</v>
      </c>
      <c r="E413" s="238"/>
      <c r="F413" s="238"/>
      <c r="G413" s="238"/>
      <c r="H413" s="238"/>
      <c r="I413" s="238"/>
      <c r="J413" s="238" t="s">
        <v>528</v>
      </c>
      <c r="K413" s="238"/>
      <c r="L413" s="238"/>
      <c r="M413" s="238"/>
      <c r="N413" s="238"/>
      <c r="O413" s="238"/>
      <c r="P413" s="238"/>
      <c r="Q413" s="238"/>
      <c r="R413" s="238"/>
      <c r="S413" s="238"/>
      <c r="T413" s="238"/>
      <c r="U413" s="238"/>
      <c r="V413" s="238" t="s">
        <v>925</v>
      </c>
      <c r="W413" s="256" t="s">
        <v>926</v>
      </c>
      <c r="X413" s="245" t="s">
        <v>927</v>
      </c>
      <c r="Y413" s="238" t="s">
        <v>648</v>
      </c>
      <c r="Z413" s="238" t="s">
        <v>648</v>
      </c>
      <c r="AA413" s="238" t="s">
        <v>648</v>
      </c>
      <c r="AB413" s="238" t="s">
        <v>648</v>
      </c>
      <c r="AC413" s="238" t="s">
        <v>648</v>
      </c>
      <c r="AD413" s="238" t="s">
        <v>648</v>
      </c>
      <c r="AE413" s="238" t="s">
        <v>648</v>
      </c>
      <c r="AF413" s="238" t="s">
        <v>269</v>
      </c>
      <c r="AG413" s="238" t="s">
        <v>934</v>
      </c>
      <c r="AH413" s="265" t="s">
        <v>1140</v>
      </c>
      <c r="AI413" s="265" t="s">
        <v>1141</v>
      </c>
      <c r="AJ413" s="267" t="s">
        <v>556</v>
      </c>
      <c r="AK413" s="239" t="s">
        <v>557</v>
      </c>
      <c r="AL413" s="250">
        <v>43468</v>
      </c>
      <c r="AM413" s="250">
        <v>43829</v>
      </c>
    </row>
    <row r="414" spans="3:39" s="117" customFormat="1" ht="72.75" customHeight="1" x14ac:dyDescent="0.25">
      <c r="C414" s="125" t="s">
        <v>526</v>
      </c>
      <c r="D414" s="139" t="s">
        <v>822</v>
      </c>
      <c r="E414" s="123"/>
      <c r="F414" s="123"/>
      <c r="G414" s="123"/>
      <c r="H414" s="123"/>
      <c r="I414" s="123"/>
      <c r="J414" s="119" t="s">
        <v>528</v>
      </c>
      <c r="K414" s="123"/>
      <c r="L414" s="123"/>
      <c r="M414" s="123"/>
      <c r="N414" s="123"/>
      <c r="O414" s="123"/>
      <c r="P414" s="123"/>
      <c r="Q414" s="123"/>
      <c r="R414" s="123"/>
      <c r="S414" s="123"/>
      <c r="T414" s="123"/>
      <c r="U414" s="123"/>
      <c r="V414" s="123" t="s">
        <v>925</v>
      </c>
      <c r="W414" s="150" t="s">
        <v>926</v>
      </c>
      <c r="X414" s="145" t="s">
        <v>927</v>
      </c>
      <c r="Y414" s="123" t="s">
        <v>648</v>
      </c>
      <c r="Z414" s="123" t="s">
        <v>648</v>
      </c>
      <c r="AA414" s="123" t="s">
        <v>648</v>
      </c>
      <c r="AB414" s="123" t="s">
        <v>648</v>
      </c>
      <c r="AC414" s="123" t="s">
        <v>648</v>
      </c>
      <c r="AD414" s="123" t="s">
        <v>648</v>
      </c>
      <c r="AE414" s="123" t="s">
        <v>648</v>
      </c>
      <c r="AF414" s="124" t="s">
        <v>558</v>
      </c>
      <c r="AG414" s="123" t="s">
        <v>935</v>
      </c>
      <c r="AH414" s="160" t="s">
        <v>936</v>
      </c>
      <c r="AI414" s="160" t="s">
        <v>937</v>
      </c>
      <c r="AJ414" s="123" t="s">
        <v>671</v>
      </c>
      <c r="AK414" s="123" t="s">
        <v>938</v>
      </c>
      <c r="AL414" s="128">
        <v>43497</v>
      </c>
      <c r="AM414" s="128">
        <v>43799</v>
      </c>
    </row>
    <row r="415" spans="3:39" s="117" customFormat="1" ht="93" customHeight="1" x14ac:dyDescent="0.25">
      <c r="C415" s="125" t="s">
        <v>526</v>
      </c>
      <c r="D415" s="139" t="s">
        <v>822</v>
      </c>
      <c r="E415" s="123"/>
      <c r="F415" s="123"/>
      <c r="G415" s="123"/>
      <c r="H415" s="123"/>
      <c r="I415" s="123"/>
      <c r="J415" s="123" t="s">
        <v>528</v>
      </c>
      <c r="K415" s="123"/>
      <c r="L415" s="123"/>
      <c r="M415" s="123"/>
      <c r="N415" s="123"/>
      <c r="O415" s="123"/>
      <c r="P415" s="123"/>
      <c r="Q415" s="123"/>
      <c r="R415" s="123"/>
      <c r="S415" s="123"/>
      <c r="T415" s="123"/>
      <c r="U415" s="123"/>
      <c r="V415" s="123" t="s">
        <v>925</v>
      </c>
      <c r="W415" s="150" t="s">
        <v>926</v>
      </c>
      <c r="X415" s="145" t="s">
        <v>927</v>
      </c>
      <c r="Y415" s="123" t="s">
        <v>648</v>
      </c>
      <c r="Z415" s="123" t="s">
        <v>648</v>
      </c>
      <c r="AA415" s="123" t="s">
        <v>648</v>
      </c>
      <c r="AB415" s="123" t="s">
        <v>648</v>
      </c>
      <c r="AC415" s="123" t="s">
        <v>648</v>
      </c>
      <c r="AD415" s="123" t="s">
        <v>648</v>
      </c>
      <c r="AE415" s="123" t="s">
        <v>648</v>
      </c>
      <c r="AF415" s="124" t="s">
        <v>563</v>
      </c>
      <c r="AG415" s="123" t="s">
        <v>939</v>
      </c>
      <c r="AH415" s="161" t="s">
        <v>940</v>
      </c>
      <c r="AI415" s="154" t="s">
        <v>941</v>
      </c>
      <c r="AJ415" s="123" t="s">
        <v>564</v>
      </c>
      <c r="AK415" s="123" t="s">
        <v>603</v>
      </c>
      <c r="AL415" s="128">
        <v>43739</v>
      </c>
      <c r="AM415" s="135">
        <v>43830</v>
      </c>
    </row>
    <row r="416" spans="3:39" s="117" customFormat="1" ht="93" customHeight="1" x14ac:dyDescent="0.25">
      <c r="C416" s="125" t="s">
        <v>526</v>
      </c>
      <c r="D416" s="139" t="s">
        <v>822</v>
      </c>
      <c r="E416" s="119" t="s">
        <v>528</v>
      </c>
      <c r="F416" s="123"/>
      <c r="G416" s="123"/>
      <c r="H416" s="123"/>
      <c r="I416" s="123"/>
      <c r="J416" s="119" t="s">
        <v>528</v>
      </c>
      <c r="K416" s="123"/>
      <c r="L416" s="123"/>
      <c r="M416" s="123"/>
      <c r="N416" s="123"/>
      <c r="O416" s="123"/>
      <c r="P416" s="123"/>
      <c r="Q416" s="123"/>
      <c r="R416" s="123"/>
      <c r="S416" s="123"/>
      <c r="T416" s="123"/>
      <c r="U416" s="123"/>
      <c r="V416" s="123" t="s">
        <v>925</v>
      </c>
      <c r="W416" s="150" t="s">
        <v>926</v>
      </c>
      <c r="X416" s="145" t="s">
        <v>927</v>
      </c>
      <c r="Y416" s="123" t="s">
        <v>648</v>
      </c>
      <c r="Z416" s="123" t="s">
        <v>648</v>
      </c>
      <c r="AA416" s="123" t="s">
        <v>648</v>
      </c>
      <c r="AB416" s="123" t="s">
        <v>648</v>
      </c>
      <c r="AC416" s="123" t="s">
        <v>648</v>
      </c>
      <c r="AD416" s="123" t="s">
        <v>648</v>
      </c>
      <c r="AE416" s="123" t="s">
        <v>648</v>
      </c>
      <c r="AF416" s="123" t="s">
        <v>570</v>
      </c>
      <c r="AG416" s="123" t="s">
        <v>942</v>
      </c>
      <c r="AH416" s="160" t="s">
        <v>943</v>
      </c>
      <c r="AI416" s="161" t="s">
        <v>944</v>
      </c>
      <c r="AJ416" s="123" t="s">
        <v>571</v>
      </c>
      <c r="AK416" s="123" t="s">
        <v>571</v>
      </c>
      <c r="AL416" s="128">
        <v>43556</v>
      </c>
      <c r="AM416" s="128">
        <v>43830</v>
      </c>
    </row>
    <row r="417" spans="3:39" s="117" customFormat="1" ht="84" customHeight="1" x14ac:dyDescent="0.25">
      <c r="C417" s="125" t="s">
        <v>526</v>
      </c>
      <c r="D417" s="139" t="s">
        <v>822</v>
      </c>
      <c r="E417" s="123"/>
      <c r="F417" s="123"/>
      <c r="G417" s="123"/>
      <c r="H417" s="123"/>
      <c r="I417" s="123"/>
      <c r="J417" s="123" t="s">
        <v>528</v>
      </c>
      <c r="K417" s="123"/>
      <c r="L417" s="123"/>
      <c r="M417" s="123"/>
      <c r="N417" s="123"/>
      <c r="O417" s="123"/>
      <c r="P417" s="123"/>
      <c r="Q417" s="123"/>
      <c r="R417" s="123"/>
      <c r="S417" s="123"/>
      <c r="T417" s="123"/>
      <c r="U417" s="123"/>
      <c r="V417" s="123" t="s">
        <v>925</v>
      </c>
      <c r="W417" s="150" t="s">
        <v>926</v>
      </c>
      <c r="X417" s="145" t="s">
        <v>927</v>
      </c>
      <c r="Y417" s="123" t="s">
        <v>648</v>
      </c>
      <c r="Z417" s="123" t="s">
        <v>648</v>
      </c>
      <c r="AA417" s="123" t="s">
        <v>648</v>
      </c>
      <c r="AB417" s="123" t="s">
        <v>648</v>
      </c>
      <c r="AC417" s="123" t="s">
        <v>648</v>
      </c>
      <c r="AD417" s="123" t="s">
        <v>648</v>
      </c>
      <c r="AE417" s="123" t="s">
        <v>648</v>
      </c>
      <c r="AF417" s="124" t="s">
        <v>568</v>
      </c>
      <c r="AG417" s="123"/>
      <c r="AH417" s="161" t="s">
        <v>945</v>
      </c>
      <c r="AI417" s="154" t="s">
        <v>946</v>
      </c>
      <c r="AJ417" s="123" t="s">
        <v>569</v>
      </c>
      <c r="AK417" s="123" t="s">
        <v>947</v>
      </c>
      <c r="AL417" s="128">
        <v>43467</v>
      </c>
      <c r="AM417" s="135">
        <v>43646</v>
      </c>
    </row>
    <row r="418" spans="3:39" s="117" customFormat="1" ht="68.25" customHeight="1" x14ac:dyDescent="0.25">
      <c r="C418" s="125" t="s">
        <v>526</v>
      </c>
      <c r="D418" s="139" t="s">
        <v>822</v>
      </c>
      <c r="E418" s="123"/>
      <c r="F418" s="123"/>
      <c r="G418" s="123"/>
      <c r="H418" s="123"/>
      <c r="I418" s="123"/>
      <c r="J418" s="123" t="s">
        <v>528</v>
      </c>
      <c r="K418" s="123"/>
      <c r="L418" s="123"/>
      <c r="M418" s="123"/>
      <c r="N418" s="123"/>
      <c r="O418" s="123"/>
      <c r="P418" s="123"/>
      <c r="Q418" s="123"/>
      <c r="R418" s="123"/>
      <c r="S418" s="123"/>
      <c r="T418" s="123"/>
      <c r="U418" s="123"/>
      <c r="V418" s="123" t="s">
        <v>925</v>
      </c>
      <c r="W418" s="150" t="s">
        <v>926</v>
      </c>
      <c r="X418" s="145" t="s">
        <v>927</v>
      </c>
      <c r="Y418" s="123" t="s">
        <v>648</v>
      </c>
      <c r="Z418" s="123" t="s">
        <v>648</v>
      </c>
      <c r="AA418" s="123" t="s">
        <v>648</v>
      </c>
      <c r="AB418" s="123" t="s">
        <v>648</v>
      </c>
      <c r="AC418" s="123" t="s">
        <v>648</v>
      </c>
      <c r="AD418" s="123" t="s">
        <v>648</v>
      </c>
      <c r="AE418" s="123" t="s">
        <v>648</v>
      </c>
      <c r="AF418" s="123" t="s">
        <v>572</v>
      </c>
      <c r="AG418" s="123"/>
      <c r="AH418" s="161" t="s">
        <v>948</v>
      </c>
      <c r="AI418" s="154" t="s">
        <v>949</v>
      </c>
      <c r="AJ418" s="124" t="s">
        <v>573</v>
      </c>
      <c r="AK418" s="123" t="s">
        <v>950</v>
      </c>
      <c r="AL418" s="128">
        <v>43467</v>
      </c>
      <c r="AM418" s="135">
        <v>43830</v>
      </c>
    </row>
    <row r="419" spans="3:39" s="117" customFormat="1" ht="45" customHeight="1" x14ac:dyDescent="0.25">
      <c r="C419" s="170" t="s">
        <v>951</v>
      </c>
      <c r="D419" s="139" t="s">
        <v>952</v>
      </c>
      <c r="E419" s="160"/>
      <c r="F419" s="160"/>
      <c r="G419" s="123" t="s">
        <v>528</v>
      </c>
      <c r="H419" s="160"/>
      <c r="I419" s="160"/>
      <c r="J419" s="160"/>
      <c r="K419" s="160"/>
      <c r="L419" s="160"/>
      <c r="M419" s="160"/>
      <c r="N419" s="160"/>
      <c r="O419" s="160"/>
      <c r="P419" s="160"/>
      <c r="Q419" s="160"/>
      <c r="R419" s="160"/>
      <c r="S419" s="160"/>
      <c r="T419" s="160"/>
      <c r="U419" s="160"/>
      <c r="V419" s="139" t="s">
        <v>953</v>
      </c>
      <c r="W419" s="123" t="s">
        <v>954</v>
      </c>
      <c r="X419" s="123" t="s">
        <v>955</v>
      </c>
      <c r="Y419" s="123" t="s">
        <v>648</v>
      </c>
      <c r="Z419" s="124">
        <v>0.85</v>
      </c>
      <c r="AA419" s="124">
        <v>0.86</v>
      </c>
      <c r="AB419" s="124">
        <v>0.87</v>
      </c>
      <c r="AC419" s="124">
        <v>0.88</v>
      </c>
      <c r="AD419" s="124">
        <v>0.9</v>
      </c>
      <c r="AE419" s="124">
        <v>0.9</v>
      </c>
      <c r="AF419" s="124" t="s">
        <v>533</v>
      </c>
      <c r="AG419" s="123" t="s">
        <v>14</v>
      </c>
      <c r="AH419" s="161" t="s">
        <v>956</v>
      </c>
      <c r="AI419" s="154" t="s">
        <v>957</v>
      </c>
      <c r="AJ419" s="123" t="s">
        <v>958</v>
      </c>
      <c r="AK419" s="123" t="s">
        <v>959</v>
      </c>
      <c r="AL419" s="128">
        <v>43525</v>
      </c>
      <c r="AM419" s="135">
        <v>43830</v>
      </c>
    </row>
    <row r="420" spans="3:39" s="117" customFormat="1" ht="45" customHeight="1" x14ac:dyDescent="0.25">
      <c r="C420" s="170" t="s">
        <v>951</v>
      </c>
      <c r="D420" s="139" t="s">
        <v>952</v>
      </c>
      <c r="E420" s="160"/>
      <c r="F420" s="160"/>
      <c r="G420" s="123" t="s">
        <v>528</v>
      </c>
      <c r="H420" s="160"/>
      <c r="I420" s="160"/>
      <c r="J420" s="160"/>
      <c r="K420" s="160"/>
      <c r="L420" s="160"/>
      <c r="M420" s="160"/>
      <c r="N420" s="160"/>
      <c r="O420" s="160"/>
      <c r="P420" s="160"/>
      <c r="Q420" s="160"/>
      <c r="R420" s="160"/>
      <c r="S420" s="160"/>
      <c r="T420" s="160"/>
      <c r="U420" s="160"/>
      <c r="V420" s="139" t="s">
        <v>953</v>
      </c>
      <c r="W420" s="123" t="s">
        <v>954</v>
      </c>
      <c r="X420" s="123" t="s">
        <v>955</v>
      </c>
      <c r="Y420" s="123" t="s">
        <v>648</v>
      </c>
      <c r="Z420" s="124">
        <v>0.85</v>
      </c>
      <c r="AA420" s="124">
        <v>0.86</v>
      </c>
      <c r="AB420" s="124">
        <v>0.87</v>
      </c>
      <c r="AC420" s="124">
        <v>0.88</v>
      </c>
      <c r="AD420" s="124">
        <v>0.9</v>
      </c>
      <c r="AE420" s="124">
        <v>0.9</v>
      </c>
      <c r="AF420" s="130" t="s">
        <v>542</v>
      </c>
      <c r="AG420" s="131" t="s">
        <v>14</v>
      </c>
      <c r="AH420" s="167" t="s">
        <v>960</v>
      </c>
      <c r="AI420" s="158" t="s">
        <v>961</v>
      </c>
      <c r="AJ420" s="131" t="s">
        <v>545</v>
      </c>
      <c r="AK420" s="119"/>
      <c r="AL420" s="121">
        <v>43525</v>
      </c>
      <c r="AM420" s="168">
        <v>43677</v>
      </c>
    </row>
    <row r="421" spans="3:39" s="117" customFormat="1" ht="45" customHeight="1" x14ac:dyDescent="0.25">
      <c r="C421" s="170" t="s">
        <v>951</v>
      </c>
      <c r="D421" s="139" t="s">
        <v>952</v>
      </c>
      <c r="E421" s="160"/>
      <c r="F421" s="160"/>
      <c r="G421" s="123" t="s">
        <v>528</v>
      </c>
      <c r="H421" s="160"/>
      <c r="I421" s="160"/>
      <c r="J421" s="160"/>
      <c r="K421" s="160"/>
      <c r="L421" s="160"/>
      <c r="M421" s="160"/>
      <c r="N421" s="160"/>
      <c r="O421" s="160"/>
      <c r="P421" s="160"/>
      <c r="Q421" s="160"/>
      <c r="R421" s="160"/>
      <c r="S421" s="160"/>
      <c r="T421" s="160"/>
      <c r="U421" s="160"/>
      <c r="V421" s="139" t="s">
        <v>953</v>
      </c>
      <c r="W421" s="123" t="s">
        <v>954</v>
      </c>
      <c r="X421" s="123" t="s">
        <v>955</v>
      </c>
      <c r="Y421" s="123" t="s">
        <v>648</v>
      </c>
      <c r="Z421" s="124">
        <v>0.85</v>
      </c>
      <c r="AA421" s="124">
        <v>0.86</v>
      </c>
      <c r="AB421" s="124">
        <v>0.87</v>
      </c>
      <c r="AC421" s="124">
        <v>0.88</v>
      </c>
      <c r="AD421" s="124">
        <v>0.9</v>
      </c>
      <c r="AE421" s="124">
        <v>0.9</v>
      </c>
      <c r="AF421" s="130" t="s">
        <v>546</v>
      </c>
      <c r="AG421" s="131" t="s">
        <v>14</v>
      </c>
      <c r="AH421" s="167" t="s">
        <v>960</v>
      </c>
      <c r="AI421" s="158" t="s">
        <v>961</v>
      </c>
      <c r="AJ421" s="131" t="s">
        <v>547</v>
      </c>
      <c r="AK421" s="131" t="s">
        <v>962</v>
      </c>
      <c r="AL421" s="121">
        <v>43525</v>
      </c>
      <c r="AM421" s="168">
        <v>43677</v>
      </c>
    </row>
    <row r="422" spans="3:39" s="117" customFormat="1" ht="45" customHeight="1" x14ac:dyDescent="0.25">
      <c r="C422" s="170" t="s">
        <v>951</v>
      </c>
      <c r="D422" s="139" t="s">
        <v>952</v>
      </c>
      <c r="E422" s="160"/>
      <c r="F422" s="160"/>
      <c r="G422" s="123" t="s">
        <v>528</v>
      </c>
      <c r="H422" s="160"/>
      <c r="I422" s="160"/>
      <c r="J422" s="160"/>
      <c r="K422" s="160"/>
      <c r="L422" s="160"/>
      <c r="M422" s="160"/>
      <c r="N422" s="160"/>
      <c r="O422" s="160"/>
      <c r="P422" s="160"/>
      <c r="Q422" s="160"/>
      <c r="R422" s="160"/>
      <c r="S422" s="160"/>
      <c r="T422" s="160"/>
      <c r="U422" s="160"/>
      <c r="V422" s="139" t="s">
        <v>953</v>
      </c>
      <c r="W422" s="123" t="s">
        <v>954</v>
      </c>
      <c r="X422" s="123" t="s">
        <v>955</v>
      </c>
      <c r="Y422" s="123" t="s">
        <v>648</v>
      </c>
      <c r="Z422" s="124">
        <v>0.85</v>
      </c>
      <c r="AA422" s="124">
        <v>0.86</v>
      </c>
      <c r="AB422" s="124">
        <v>0.87</v>
      </c>
      <c r="AC422" s="124">
        <v>0.88</v>
      </c>
      <c r="AD422" s="124">
        <v>0.9</v>
      </c>
      <c r="AE422" s="124">
        <v>0.9</v>
      </c>
      <c r="AF422" s="130" t="s">
        <v>548</v>
      </c>
      <c r="AG422" s="131" t="s">
        <v>14</v>
      </c>
      <c r="AH422" s="167" t="s">
        <v>960</v>
      </c>
      <c r="AI422" s="158" t="s">
        <v>961</v>
      </c>
      <c r="AJ422" s="131" t="s">
        <v>549</v>
      </c>
      <c r="AK422" s="131" t="s">
        <v>585</v>
      </c>
      <c r="AL422" s="121">
        <v>43525</v>
      </c>
      <c r="AM422" s="168">
        <v>43677</v>
      </c>
    </row>
    <row r="423" spans="3:39" s="117" customFormat="1" ht="45" customHeight="1" x14ac:dyDescent="0.25">
      <c r="C423" s="170" t="s">
        <v>951</v>
      </c>
      <c r="D423" s="139" t="s">
        <v>952</v>
      </c>
      <c r="E423" s="160"/>
      <c r="F423" s="160"/>
      <c r="G423" s="123" t="s">
        <v>528</v>
      </c>
      <c r="H423" s="160"/>
      <c r="I423" s="160"/>
      <c r="J423" s="160"/>
      <c r="K423" s="160"/>
      <c r="L423" s="160"/>
      <c r="M423" s="160"/>
      <c r="N423" s="160"/>
      <c r="O423" s="160"/>
      <c r="P423" s="160"/>
      <c r="Q423" s="160"/>
      <c r="R423" s="160"/>
      <c r="S423" s="160"/>
      <c r="T423" s="160"/>
      <c r="U423" s="160"/>
      <c r="V423" s="139" t="s">
        <v>953</v>
      </c>
      <c r="W423" s="123" t="s">
        <v>954</v>
      </c>
      <c r="X423" s="123" t="s">
        <v>955</v>
      </c>
      <c r="Y423" s="123" t="s">
        <v>648</v>
      </c>
      <c r="Z423" s="124">
        <v>0.85</v>
      </c>
      <c r="AA423" s="124">
        <v>0.86</v>
      </c>
      <c r="AB423" s="124">
        <v>0.87</v>
      </c>
      <c r="AC423" s="124">
        <v>0.88</v>
      </c>
      <c r="AD423" s="124">
        <v>0.9</v>
      </c>
      <c r="AE423" s="124">
        <v>0.9</v>
      </c>
      <c r="AF423" s="130" t="s">
        <v>550</v>
      </c>
      <c r="AG423" s="131" t="s">
        <v>14</v>
      </c>
      <c r="AH423" s="167" t="s">
        <v>960</v>
      </c>
      <c r="AI423" s="158" t="s">
        <v>961</v>
      </c>
      <c r="AJ423" s="131" t="s">
        <v>551</v>
      </c>
      <c r="AK423" s="119"/>
      <c r="AL423" s="121">
        <v>43525</v>
      </c>
      <c r="AM423" s="168">
        <v>43677</v>
      </c>
    </row>
    <row r="424" spans="3:39" s="117" customFormat="1" ht="45" customHeight="1" x14ac:dyDescent="0.25">
      <c r="C424" s="170" t="s">
        <v>951</v>
      </c>
      <c r="D424" s="139" t="s">
        <v>952</v>
      </c>
      <c r="E424" s="160"/>
      <c r="F424" s="160"/>
      <c r="G424" s="123" t="s">
        <v>528</v>
      </c>
      <c r="H424" s="160"/>
      <c r="I424" s="160"/>
      <c r="J424" s="160"/>
      <c r="K424" s="160"/>
      <c r="L424" s="160"/>
      <c r="M424" s="160"/>
      <c r="N424" s="160"/>
      <c r="O424" s="160"/>
      <c r="P424" s="160"/>
      <c r="Q424" s="160"/>
      <c r="R424" s="160"/>
      <c r="S424" s="160"/>
      <c r="T424" s="160"/>
      <c r="U424" s="160"/>
      <c r="V424" s="139" t="s">
        <v>953</v>
      </c>
      <c r="W424" s="123" t="s">
        <v>954</v>
      </c>
      <c r="X424" s="123" t="s">
        <v>955</v>
      </c>
      <c r="Y424" s="123" t="s">
        <v>648</v>
      </c>
      <c r="Z424" s="124">
        <v>0.85</v>
      </c>
      <c r="AA424" s="124">
        <v>0.86</v>
      </c>
      <c r="AB424" s="124">
        <v>0.87</v>
      </c>
      <c r="AC424" s="124">
        <v>0.88</v>
      </c>
      <c r="AD424" s="124">
        <v>0.9</v>
      </c>
      <c r="AE424" s="124">
        <v>0.9</v>
      </c>
      <c r="AF424" s="130" t="s">
        <v>552</v>
      </c>
      <c r="AG424" s="131" t="s">
        <v>14</v>
      </c>
      <c r="AH424" s="167" t="s">
        <v>960</v>
      </c>
      <c r="AI424" s="158" t="s">
        <v>961</v>
      </c>
      <c r="AJ424" s="131" t="s">
        <v>553</v>
      </c>
      <c r="AK424" s="119"/>
      <c r="AL424" s="121">
        <v>43525</v>
      </c>
      <c r="AM424" s="168">
        <v>43677</v>
      </c>
    </row>
    <row r="425" spans="3:39" s="117" customFormat="1" ht="45" customHeight="1" x14ac:dyDescent="0.25">
      <c r="C425" s="170" t="s">
        <v>951</v>
      </c>
      <c r="D425" s="139" t="s">
        <v>952</v>
      </c>
      <c r="E425" s="160"/>
      <c r="F425" s="160"/>
      <c r="G425" s="123" t="s">
        <v>528</v>
      </c>
      <c r="H425" s="160"/>
      <c r="I425" s="160"/>
      <c r="J425" s="160"/>
      <c r="K425" s="160"/>
      <c r="L425" s="160"/>
      <c r="M425" s="160"/>
      <c r="N425" s="160"/>
      <c r="O425" s="160"/>
      <c r="P425" s="160"/>
      <c r="Q425" s="160"/>
      <c r="R425" s="160"/>
      <c r="S425" s="160"/>
      <c r="T425" s="160"/>
      <c r="U425" s="160"/>
      <c r="V425" s="139" t="s">
        <v>953</v>
      </c>
      <c r="W425" s="123" t="s">
        <v>954</v>
      </c>
      <c r="X425" s="123" t="s">
        <v>955</v>
      </c>
      <c r="Y425" s="123" t="s">
        <v>648</v>
      </c>
      <c r="Z425" s="124">
        <v>0.85</v>
      </c>
      <c r="AA425" s="124">
        <v>0.86</v>
      </c>
      <c r="AB425" s="124">
        <v>0.87</v>
      </c>
      <c r="AC425" s="124">
        <v>0.88</v>
      </c>
      <c r="AD425" s="124">
        <v>0.9</v>
      </c>
      <c r="AE425" s="124">
        <v>0.9</v>
      </c>
      <c r="AF425" s="130" t="s">
        <v>554</v>
      </c>
      <c r="AG425" s="131" t="s">
        <v>14</v>
      </c>
      <c r="AH425" s="167" t="s">
        <v>960</v>
      </c>
      <c r="AI425" s="158" t="s">
        <v>961</v>
      </c>
      <c r="AJ425" s="131" t="s">
        <v>555</v>
      </c>
      <c r="AK425" s="119"/>
      <c r="AL425" s="121">
        <v>43525</v>
      </c>
      <c r="AM425" s="168">
        <v>43677</v>
      </c>
    </row>
    <row r="426" spans="3:39" ht="45" customHeight="1" x14ac:dyDescent="0.25">
      <c r="C426" s="231" t="s">
        <v>951</v>
      </c>
      <c r="D426" s="232" t="s">
        <v>952</v>
      </c>
      <c r="E426" s="252"/>
      <c r="F426" s="252"/>
      <c r="G426" s="238" t="s">
        <v>528</v>
      </c>
      <c r="H426" s="252"/>
      <c r="I426" s="252"/>
      <c r="J426" s="252"/>
      <c r="K426" s="252"/>
      <c r="L426" s="252"/>
      <c r="M426" s="252"/>
      <c r="N426" s="252"/>
      <c r="O426" s="252"/>
      <c r="P426" s="252"/>
      <c r="Q426" s="252"/>
      <c r="R426" s="252"/>
      <c r="S426" s="252"/>
      <c r="T426" s="252"/>
      <c r="U426" s="252"/>
      <c r="V426" s="232" t="s">
        <v>953</v>
      </c>
      <c r="W426" s="238" t="s">
        <v>954</v>
      </c>
      <c r="X426" s="238" t="s">
        <v>955</v>
      </c>
      <c r="Y426" s="238" t="s">
        <v>648</v>
      </c>
      <c r="Z426" s="268">
        <v>0.85</v>
      </c>
      <c r="AA426" s="268">
        <v>0.86</v>
      </c>
      <c r="AB426" s="268">
        <v>0.87</v>
      </c>
      <c r="AC426" s="268">
        <v>0.88</v>
      </c>
      <c r="AD426" s="268">
        <v>0.9</v>
      </c>
      <c r="AE426" s="268">
        <v>0.9</v>
      </c>
      <c r="AF426" s="238" t="s">
        <v>269</v>
      </c>
      <c r="AG426" s="238" t="s">
        <v>14</v>
      </c>
      <c r="AH426" s="265" t="s">
        <v>960</v>
      </c>
      <c r="AI426" s="265" t="s">
        <v>961</v>
      </c>
      <c r="AJ426" s="267" t="s">
        <v>556</v>
      </c>
      <c r="AK426" s="239" t="s">
        <v>557</v>
      </c>
      <c r="AL426" s="250">
        <v>43525</v>
      </c>
      <c r="AM426" s="250">
        <v>43677</v>
      </c>
    </row>
    <row r="427" spans="3:39" s="117" customFormat="1" ht="78" customHeight="1" x14ac:dyDescent="0.25">
      <c r="C427" s="170" t="s">
        <v>951</v>
      </c>
      <c r="D427" s="139" t="s">
        <v>952</v>
      </c>
      <c r="E427" s="160"/>
      <c r="F427" s="160"/>
      <c r="G427" s="123" t="s">
        <v>528</v>
      </c>
      <c r="H427" s="160"/>
      <c r="I427" s="160"/>
      <c r="J427" s="160"/>
      <c r="K427" s="160"/>
      <c r="L427" s="160"/>
      <c r="M427" s="160"/>
      <c r="N427" s="160"/>
      <c r="O427" s="160"/>
      <c r="P427" s="160"/>
      <c r="Q427" s="160"/>
      <c r="R427" s="160"/>
      <c r="S427" s="160"/>
      <c r="T427" s="160"/>
      <c r="U427" s="160"/>
      <c r="V427" s="139" t="s">
        <v>953</v>
      </c>
      <c r="W427" s="123" t="s">
        <v>954</v>
      </c>
      <c r="X427" s="123" t="s">
        <v>955</v>
      </c>
      <c r="Y427" s="123" t="s">
        <v>648</v>
      </c>
      <c r="Z427" s="124">
        <v>0.85</v>
      </c>
      <c r="AA427" s="124">
        <v>0.86</v>
      </c>
      <c r="AB427" s="124">
        <v>0.87</v>
      </c>
      <c r="AC427" s="124">
        <v>0.88</v>
      </c>
      <c r="AD427" s="124">
        <v>0.9</v>
      </c>
      <c r="AE427" s="124">
        <v>0.9</v>
      </c>
      <c r="AF427" s="123" t="s">
        <v>558</v>
      </c>
      <c r="AG427" s="123" t="s">
        <v>14</v>
      </c>
      <c r="AH427" s="164" t="s">
        <v>960</v>
      </c>
      <c r="AI427" s="164" t="s">
        <v>961</v>
      </c>
      <c r="AJ427" s="129"/>
      <c r="AK427" s="119"/>
      <c r="AL427" s="118">
        <v>43525</v>
      </c>
      <c r="AM427" s="118">
        <v>43677</v>
      </c>
    </row>
    <row r="428" spans="3:39" s="117" customFormat="1" ht="78" customHeight="1" x14ac:dyDescent="0.25">
      <c r="C428" s="170" t="s">
        <v>951</v>
      </c>
      <c r="D428" s="139" t="s">
        <v>952</v>
      </c>
      <c r="E428" s="160"/>
      <c r="F428" s="160"/>
      <c r="G428" s="123" t="s">
        <v>528</v>
      </c>
      <c r="H428" s="160"/>
      <c r="I428" s="160"/>
      <c r="J428" s="160"/>
      <c r="K428" s="160"/>
      <c r="L428" s="160"/>
      <c r="M428" s="160"/>
      <c r="N428" s="160"/>
      <c r="O428" s="160"/>
      <c r="P428" s="160"/>
      <c r="Q428" s="160"/>
      <c r="R428" s="160"/>
      <c r="S428" s="160"/>
      <c r="T428" s="160"/>
      <c r="U428" s="160"/>
      <c r="V428" s="139" t="s">
        <v>953</v>
      </c>
      <c r="W428" s="123" t="s">
        <v>954</v>
      </c>
      <c r="X428" s="123" t="s">
        <v>955</v>
      </c>
      <c r="Y428" s="123" t="s">
        <v>648</v>
      </c>
      <c r="Z428" s="124">
        <v>0.85</v>
      </c>
      <c r="AA428" s="124">
        <v>0.86</v>
      </c>
      <c r="AB428" s="124">
        <v>0.87</v>
      </c>
      <c r="AC428" s="124">
        <v>0.88</v>
      </c>
      <c r="AD428" s="124">
        <v>0.9</v>
      </c>
      <c r="AE428" s="124">
        <v>0.9</v>
      </c>
      <c r="AF428" s="123" t="s">
        <v>559</v>
      </c>
      <c r="AG428" s="123" t="s">
        <v>14</v>
      </c>
      <c r="AH428" s="164" t="s">
        <v>960</v>
      </c>
      <c r="AI428" s="164" t="s">
        <v>961</v>
      </c>
      <c r="AJ428" s="129" t="s">
        <v>560</v>
      </c>
      <c r="AK428" s="119"/>
      <c r="AL428" s="118">
        <v>43525</v>
      </c>
      <c r="AM428" s="118">
        <v>43677</v>
      </c>
    </row>
    <row r="429" spans="3:39" s="117" customFormat="1" ht="45" customHeight="1" x14ac:dyDescent="0.25">
      <c r="C429" s="170" t="s">
        <v>951</v>
      </c>
      <c r="D429" s="139" t="s">
        <v>952</v>
      </c>
      <c r="E429" s="160"/>
      <c r="F429" s="160"/>
      <c r="G429" s="123" t="s">
        <v>528</v>
      </c>
      <c r="H429" s="160"/>
      <c r="I429" s="160"/>
      <c r="J429" s="160"/>
      <c r="K429" s="160"/>
      <c r="L429" s="160"/>
      <c r="M429" s="160"/>
      <c r="N429" s="160"/>
      <c r="O429" s="160"/>
      <c r="P429" s="160"/>
      <c r="Q429" s="160"/>
      <c r="R429" s="160"/>
      <c r="S429" s="160"/>
      <c r="T429" s="160"/>
      <c r="U429" s="160"/>
      <c r="V429" s="139" t="s">
        <v>953</v>
      </c>
      <c r="W429" s="123" t="s">
        <v>954</v>
      </c>
      <c r="X429" s="123" t="s">
        <v>955</v>
      </c>
      <c r="Y429" s="123" t="s">
        <v>648</v>
      </c>
      <c r="Z429" s="124">
        <v>0.85</v>
      </c>
      <c r="AA429" s="124">
        <v>0.86</v>
      </c>
      <c r="AB429" s="124">
        <v>0.87</v>
      </c>
      <c r="AC429" s="124">
        <v>0.88</v>
      </c>
      <c r="AD429" s="124">
        <v>0.9</v>
      </c>
      <c r="AE429" s="124">
        <v>0.9</v>
      </c>
      <c r="AF429" s="123" t="s">
        <v>561</v>
      </c>
      <c r="AG429" s="123" t="s">
        <v>14</v>
      </c>
      <c r="AH429" s="164" t="s">
        <v>960</v>
      </c>
      <c r="AI429" s="164" t="s">
        <v>961</v>
      </c>
      <c r="AJ429" s="129" t="s">
        <v>562</v>
      </c>
      <c r="AK429" s="131" t="s">
        <v>725</v>
      </c>
      <c r="AL429" s="118">
        <v>43525</v>
      </c>
      <c r="AM429" s="118">
        <v>43677</v>
      </c>
    </row>
    <row r="430" spans="3:39" s="117" customFormat="1" ht="49.5" customHeight="1" x14ac:dyDescent="0.25">
      <c r="C430" s="170" t="s">
        <v>951</v>
      </c>
      <c r="D430" s="139" t="s">
        <v>952</v>
      </c>
      <c r="E430" s="160"/>
      <c r="F430" s="160"/>
      <c r="G430" s="123" t="s">
        <v>528</v>
      </c>
      <c r="H430" s="160"/>
      <c r="I430" s="160"/>
      <c r="J430" s="160"/>
      <c r="K430" s="160"/>
      <c r="L430" s="160"/>
      <c r="M430" s="160"/>
      <c r="N430" s="160"/>
      <c r="O430" s="160"/>
      <c r="P430" s="160"/>
      <c r="Q430" s="160"/>
      <c r="R430" s="160"/>
      <c r="S430" s="160"/>
      <c r="T430" s="160"/>
      <c r="U430" s="160"/>
      <c r="V430" s="139" t="s">
        <v>953</v>
      </c>
      <c r="W430" s="123" t="s">
        <v>954</v>
      </c>
      <c r="X430" s="123" t="s">
        <v>955</v>
      </c>
      <c r="Y430" s="123" t="s">
        <v>648</v>
      </c>
      <c r="Z430" s="124">
        <v>0.85</v>
      </c>
      <c r="AA430" s="124">
        <v>0.86</v>
      </c>
      <c r="AB430" s="124">
        <v>0.87</v>
      </c>
      <c r="AC430" s="124">
        <v>0.88</v>
      </c>
      <c r="AD430" s="124">
        <v>0.9</v>
      </c>
      <c r="AE430" s="124">
        <v>0.9</v>
      </c>
      <c r="AF430" s="123" t="s">
        <v>563</v>
      </c>
      <c r="AG430" s="123" t="s">
        <v>14</v>
      </c>
      <c r="AH430" s="164" t="s">
        <v>960</v>
      </c>
      <c r="AI430" s="164" t="s">
        <v>961</v>
      </c>
      <c r="AJ430" s="129" t="s">
        <v>564</v>
      </c>
      <c r="AK430" s="131" t="s">
        <v>603</v>
      </c>
      <c r="AL430" s="118">
        <v>43525</v>
      </c>
      <c r="AM430" s="118">
        <v>43677</v>
      </c>
    </row>
    <row r="431" spans="3:39" s="117" customFormat="1" ht="49.5" customHeight="1" x14ac:dyDescent="0.25">
      <c r="C431" s="170" t="s">
        <v>951</v>
      </c>
      <c r="D431" s="139" t="s">
        <v>952</v>
      </c>
      <c r="E431" s="160"/>
      <c r="F431" s="160"/>
      <c r="G431" s="123" t="s">
        <v>528</v>
      </c>
      <c r="H431" s="160"/>
      <c r="I431" s="160"/>
      <c r="J431" s="160"/>
      <c r="K431" s="160"/>
      <c r="L431" s="160"/>
      <c r="M431" s="160"/>
      <c r="N431" s="160"/>
      <c r="O431" s="160"/>
      <c r="P431" s="160"/>
      <c r="Q431" s="160"/>
      <c r="R431" s="160"/>
      <c r="S431" s="160"/>
      <c r="T431" s="160"/>
      <c r="U431" s="160"/>
      <c r="V431" s="139" t="s">
        <v>953</v>
      </c>
      <c r="W431" s="123" t="s">
        <v>954</v>
      </c>
      <c r="X431" s="123" t="s">
        <v>955</v>
      </c>
      <c r="Y431" s="123" t="s">
        <v>648</v>
      </c>
      <c r="Z431" s="124">
        <v>0.85</v>
      </c>
      <c r="AA431" s="124">
        <v>0.86</v>
      </c>
      <c r="AB431" s="124">
        <v>0.87</v>
      </c>
      <c r="AC431" s="124">
        <v>0.88</v>
      </c>
      <c r="AD431" s="124">
        <v>0.9</v>
      </c>
      <c r="AE431" s="124">
        <v>0.9</v>
      </c>
      <c r="AF431" s="123" t="s">
        <v>533</v>
      </c>
      <c r="AG431" s="123" t="s">
        <v>14</v>
      </c>
      <c r="AH431" s="164" t="s">
        <v>960</v>
      </c>
      <c r="AI431" s="164" t="s">
        <v>961</v>
      </c>
      <c r="AJ431" s="129" t="s">
        <v>958</v>
      </c>
      <c r="AK431" s="131" t="s">
        <v>959</v>
      </c>
      <c r="AL431" s="118">
        <v>43525</v>
      </c>
      <c r="AM431" s="118">
        <v>43677</v>
      </c>
    </row>
    <row r="432" spans="3:39" s="117" customFormat="1" ht="45" customHeight="1" x14ac:dyDescent="0.25">
      <c r="C432" s="170" t="s">
        <v>951</v>
      </c>
      <c r="D432" s="139" t="s">
        <v>952</v>
      </c>
      <c r="E432" s="160"/>
      <c r="F432" s="160"/>
      <c r="G432" s="123" t="s">
        <v>528</v>
      </c>
      <c r="H432" s="160"/>
      <c r="I432" s="160"/>
      <c r="J432" s="160"/>
      <c r="K432" s="160"/>
      <c r="L432" s="160"/>
      <c r="M432" s="160"/>
      <c r="N432" s="160"/>
      <c r="O432" s="160"/>
      <c r="P432" s="160"/>
      <c r="Q432" s="160"/>
      <c r="R432" s="160"/>
      <c r="S432" s="160"/>
      <c r="T432" s="160"/>
      <c r="U432" s="160"/>
      <c r="V432" s="139" t="s">
        <v>953</v>
      </c>
      <c r="W432" s="123" t="s">
        <v>954</v>
      </c>
      <c r="X432" s="123" t="s">
        <v>955</v>
      </c>
      <c r="Y432" s="123" t="s">
        <v>648</v>
      </c>
      <c r="Z432" s="124">
        <v>0.85</v>
      </c>
      <c r="AA432" s="124">
        <v>0.86</v>
      </c>
      <c r="AB432" s="124">
        <v>0.87</v>
      </c>
      <c r="AC432" s="124">
        <v>0.88</v>
      </c>
      <c r="AD432" s="124">
        <v>0.9</v>
      </c>
      <c r="AE432" s="124">
        <v>0.9</v>
      </c>
      <c r="AF432" s="123" t="s">
        <v>565</v>
      </c>
      <c r="AG432" s="123" t="s">
        <v>14</v>
      </c>
      <c r="AH432" s="164" t="s">
        <v>960</v>
      </c>
      <c r="AI432" s="164" t="s">
        <v>961</v>
      </c>
      <c r="AJ432" s="129" t="s">
        <v>566</v>
      </c>
      <c r="AK432" s="195" t="s">
        <v>567</v>
      </c>
      <c r="AL432" s="118">
        <v>43525</v>
      </c>
      <c r="AM432" s="118">
        <v>43677</v>
      </c>
    </row>
    <row r="433" spans="3:39" s="117" customFormat="1" ht="45" customHeight="1" x14ac:dyDescent="0.25">
      <c r="C433" s="170" t="s">
        <v>951</v>
      </c>
      <c r="D433" s="139" t="s">
        <v>952</v>
      </c>
      <c r="E433" s="160"/>
      <c r="F433" s="160"/>
      <c r="G433" s="123" t="s">
        <v>528</v>
      </c>
      <c r="H433" s="160"/>
      <c r="I433" s="160"/>
      <c r="J433" s="160"/>
      <c r="K433" s="160"/>
      <c r="L433" s="160"/>
      <c r="M433" s="160"/>
      <c r="N433" s="160"/>
      <c r="O433" s="160"/>
      <c r="P433" s="160"/>
      <c r="Q433" s="160"/>
      <c r="R433" s="160"/>
      <c r="S433" s="160"/>
      <c r="T433" s="160"/>
      <c r="U433" s="160"/>
      <c r="V433" s="139" t="s">
        <v>953</v>
      </c>
      <c r="W433" s="123" t="s">
        <v>954</v>
      </c>
      <c r="X433" s="123" t="s">
        <v>955</v>
      </c>
      <c r="Y433" s="123" t="s">
        <v>648</v>
      </c>
      <c r="Z433" s="124">
        <v>0.85</v>
      </c>
      <c r="AA433" s="124">
        <v>0.86</v>
      </c>
      <c r="AB433" s="124">
        <v>0.87</v>
      </c>
      <c r="AC433" s="124">
        <v>0.88</v>
      </c>
      <c r="AD433" s="124">
        <v>0.9</v>
      </c>
      <c r="AE433" s="124">
        <v>0.9</v>
      </c>
      <c r="AF433" s="123" t="s">
        <v>568</v>
      </c>
      <c r="AG433" s="123" t="s">
        <v>14</v>
      </c>
      <c r="AH433" s="164" t="s">
        <v>960</v>
      </c>
      <c r="AI433" s="164" t="s">
        <v>961</v>
      </c>
      <c r="AJ433" s="129" t="s">
        <v>569</v>
      </c>
      <c r="AK433" s="195"/>
      <c r="AL433" s="118">
        <v>43525</v>
      </c>
      <c r="AM433" s="118">
        <v>43677</v>
      </c>
    </row>
    <row r="434" spans="3:39" s="117" customFormat="1" ht="45" customHeight="1" x14ac:dyDescent="0.25">
      <c r="C434" s="170" t="s">
        <v>951</v>
      </c>
      <c r="D434" s="139" t="s">
        <v>952</v>
      </c>
      <c r="E434" s="160"/>
      <c r="F434" s="160"/>
      <c r="G434" s="123" t="s">
        <v>528</v>
      </c>
      <c r="H434" s="160"/>
      <c r="I434" s="160"/>
      <c r="J434" s="160"/>
      <c r="K434" s="160"/>
      <c r="L434" s="160"/>
      <c r="M434" s="160"/>
      <c r="N434" s="160"/>
      <c r="O434" s="160"/>
      <c r="P434" s="160"/>
      <c r="Q434" s="160"/>
      <c r="R434" s="160"/>
      <c r="S434" s="160"/>
      <c r="T434" s="160"/>
      <c r="U434" s="160"/>
      <c r="V434" s="139" t="s">
        <v>953</v>
      </c>
      <c r="W434" s="123" t="s">
        <v>954</v>
      </c>
      <c r="X434" s="123" t="s">
        <v>955</v>
      </c>
      <c r="Y434" s="123" t="s">
        <v>648</v>
      </c>
      <c r="Z434" s="124">
        <v>0.85</v>
      </c>
      <c r="AA434" s="124">
        <v>0.86</v>
      </c>
      <c r="AB434" s="124">
        <v>0.87</v>
      </c>
      <c r="AC434" s="124">
        <v>0.88</v>
      </c>
      <c r="AD434" s="124">
        <v>0.9</v>
      </c>
      <c r="AE434" s="124">
        <v>0.9</v>
      </c>
      <c r="AF434" s="123" t="s">
        <v>570</v>
      </c>
      <c r="AG434" s="123" t="s">
        <v>14</v>
      </c>
      <c r="AH434" s="164" t="s">
        <v>960</v>
      </c>
      <c r="AI434" s="164" t="s">
        <v>961</v>
      </c>
      <c r="AJ434" s="129" t="s">
        <v>571</v>
      </c>
      <c r="AK434" s="131" t="s">
        <v>571</v>
      </c>
      <c r="AL434" s="118">
        <v>43525</v>
      </c>
      <c r="AM434" s="118">
        <v>43677</v>
      </c>
    </row>
    <row r="435" spans="3:39" s="117" customFormat="1" ht="45" customHeight="1" x14ac:dyDescent="0.25">
      <c r="C435" s="170" t="s">
        <v>951</v>
      </c>
      <c r="D435" s="139" t="s">
        <v>952</v>
      </c>
      <c r="E435" s="160"/>
      <c r="F435" s="160"/>
      <c r="G435" s="123" t="s">
        <v>528</v>
      </c>
      <c r="H435" s="160"/>
      <c r="I435" s="160"/>
      <c r="J435" s="160"/>
      <c r="K435" s="160"/>
      <c r="L435" s="160"/>
      <c r="M435" s="160"/>
      <c r="N435" s="160"/>
      <c r="O435" s="160"/>
      <c r="P435" s="160"/>
      <c r="Q435" s="160"/>
      <c r="R435" s="160"/>
      <c r="S435" s="160"/>
      <c r="T435" s="160"/>
      <c r="U435" s="160"/>
      <c r="V435" s="139" t="s">
        <v>953</v>
      </c>
      <c r="W435" s="123" t="s">
        <v>954</v>
      </c>
      <c r="X435" s="123" t="s">
        <v>955</v>
      </c>
      <c r="Y435" s="123" t="s">
        <v>648</v>
      </c>
      <c r="Z435" s="124">
        <v>0.85</v>
      </c>
      <c r="AA435" s="124">
        <v>0.86</v>
      </c>
      <c r="AB435" s="124">
        <v>0.87</v>
      </c>
      <c r="AC435" s="124">
        <v>0.88</v>
      </c>
      <c r="AD435" s="124">
        <v>0.9</v>
      </c>
      <c r="AE435" s="124">
        <v>0.9</v>
      </c>
      <c r="AF435" s="123" t="s">
        <v>572</v>
      </c>
      <c r="AG435" s="123" t="s">
        <v>14</v>
      </c>
      <c r="AH435" s="164" t="s">
        <v>960</v>
      </c>
      <c r="AI435" s="164" t="s">
        <v>963</v>
      </c>
      <c r="AJ435" s="129" t="s">
        <v>573</v>
      </c>
      <c r="AK435" s="131" t="s">
        <v>964</v>
      </c>
      <c r="AL435" s="118">
        <v>43525</v>
      </c>
      <c r="AM435" s="118">
        <v>43677</v>
      </c>
    </row>
    <row r="436" spans="3:39" s="117" customFormat="1" ht="45" customHeight="1" x14ac:dyDescent="0.25">
      <c r="C436" s="170" t="s">
        <v>951</v>
      </c>
      <c r="D436" s="139" t="s">
        <v>952</v>
      </c>
      <c r="E436" s="160"/>
      <c r="F436" s="160"/>
      <c r="G436" s="123" t="s">
        <v>528</v>
      </c>
      <c r="H436" s="160"/>
      <c r="I436" s="160"/>
      <c r="J436" s="160"/>
      <c r="K436" s="160"/>
      <c r="L436" s="160"/>
      <c r="M436" s="160"/>
      <c r="N436" s="160"/>
      <c r="O436" s="160"/>
      <c r="P436" s="160"/>
      <c r="Q436" s="160"/>
      <c r="R436" s="160"/>
      <c r="S436" s="160"/>
      <c r="T436" s="160"/>
      <c r="U436" s="160"/>
      <c r="V436" s="139" t="s">
        <v>953</v>
      </c>
      <c r="W436" s="123" t="s">
        <v>954</v>
      </c>
      <c r="X436" s="123" t="s">
        <v>955</v>
      </c>
      <c r="Y436" s="123" t="s">
        <v>648</v>
      </c>
      <c r="Z436" s="124">
        <v>0.85</v>
      </c>
      <c r="AA436" s="124">
        <v>0.86</v>
      </c>
      <c r="AB436" s="124">
        <v>0.87</v>
      </c>
      <c r="AC436" s="124">
        <v>0.88</v>
      </c>
      <c r="AD436" s="124">
        <v>0.9</v>
      </c>
      <c r="AE436" s="124">
        <v>0.9</v>
      </c>
      <c r="AF436" s="123" t="s">
        <v>965</v>
      </c>
      <c r="AG436" s="123" t="s">
        <v>14</v>
      </c>
      <c r="AH436" s="164" t="s">
        <v>960</v>
      </c>
      <c r="AI436" s="164" t="s">
        <v>961</v>
      </c>
      <c r="AJ436" s="129" t="s">
        <v>575</v>
      </c>
      <c r="AK436" s="131" t="s">
        <v>966</v>
      </c>
      <c r="AL436" s="118">
        <v>43525</v>
      </c>
      <c r="AM436" s="118">
        <v>43677</v>
      </c>
    </row>
    <row r="437" spans="3:39" s="117" customFormat="1" ht="45" customHeight="1" x14ac:dyDescent="0.25">
      <c r="C437" s="170" t="s">
        <v>951</v>
      </c>
      <c r="D437" s="139" t="s">
        <v>952</v>
      </c>
      <c r="E437" s="160"/>
      <c r="F437" s="160"/>
      <c r="G437" s="123" t="s">
        <v>528</v>
      </c>
      <c r="H437" s="160"/>
      <c r="I437" s="160"/>
      <c r="J437" s="160"/>
      <c r="K437" s="160"/>
      <c r="L437" s="160"/>
      <c r="M437" s="160"/>
      <c r="N437" s="160"/>
      <c r="O437" s="160"/>
      <c r="P437" s="160"/>
      <c r="Q437" s="160"/>
      <c r="R437" s="160"/>
      <c r="S437" s="160"/>
      <c r="T437" s="160"/>
      <c r="U437" s="160"/>
      <c r="V437" s="139" t="s">
        <v>953</v>
      </c>
      <c r="W437" s="123" t="s">
        <v>954</v>
      </c>
      <c r="X437" s="123" t="s">
        <v>955</v>
      </c>
      <c r="Y437" s="123" t="s">
        <v>648</v>
      </c>
      <c r="Z437" s="124">
        <v>0.85</v>
      </c>
      <c r="AA437" s="124">
        <v>0.86</v>
      </c>
      <c r="AB437" s="124">
        <v>0.87</v>
      </c>
      <c r="AC437" s="124">
        <v>0.88</v>
      </c>
      <c r="AD437" s="124">
        <v>0.9</v>
      </c>
      <c r="AE437" s="124">
        <v>0.9</v>
      </c>
      <c r="AF437" s="123" t="s">
        <v>576</v>
      </c>
      <c r="AG437" s="123" t="s">
        <v>14</v>
      </c>
      <c r="AH437" s="164" t="s">
        <v>960</v>
      </c>
      <c r="AI437" s="164" t="s">
        <v>961</v>
      </c>
      <c r="AJ437" s="129" t="s">
        <v>577</v>
      </c>
      <c r="AK437" s="131" t="s">
        <v>578</v>
      </c>
      <c r="AL437" s="118">
        <v>43525</v>
      </c>
      <c r="AM437" s="118">
        <v>43677</v>
      </c>
    </row>
    <row r="438" spans="3:39" s="117" customFormat="1" ht="45" customHeight="1" x14ac:dyDescent="0.25">
      <c r="C438" s="170" t="s">
        <v>951</v>
      </c>
      <c r="D438" s="139" t="s">
        <v>952</v>
      </c>
      <c r="E438" s="160"/>
      <c r="F438" s="160"/>
      <c r="G438" s="123" t="s">
        <v>528</v>
      </c>
      <c r="H438" s="160"/>
      <c r="I438" s="160"/>
      <c r="J438" s="160"/>
      <c r="K438" s="160"/>
      <c r="L438" s="160"/>
      <c r="M438" s="160"/>
      <c r="N438" s="160"/>
      <c r="O438" s="160"/>
      <c r="P438" s="160"/>
      <c r="Q438" s="160"/>
      <c r="R438" s="160"/>
      <c r="S438" s="160"/>
      <c r="T438" s="160"/>
      <c r="U438" s="160"/>
      <c r="V438" s="139" t="s">
        <v>953</v>
      </c>
      <c r="W438" s="123" t="s">
        <v>954</v>
      </c>
      <c r="X438" s="123" t="s">
        <v>955</v>
      </c>
      <c r="Y438" s="123" t="s">
        <v>648</v>
      </c>
      <c r="Z438" s="124">
        <v>0.85</v>
      </c>
      <c r="AA438" s="124">
        <v>0.86</v>
      </c>
      <c r="AB438" s="124">
        <v>0.87</v>
      </c>
      <c r="AC438" s="124">
        <v>0.88</v>
      </c>
      <c r="AD438" s="124">
        <v>0.9</v>
      </c>
      <c r="AE438" s="124">
        <v>0.9</v>
      </c>
      <c r="AF438" s="123" t="s">
        <v>579</v>
      </c>
      <c r="AG438" s="123" t="s">
        <v>14</v>
      </c>
      <c r="AH438" s="164" t="s">
        <v>960</v>
      </c>
      <c r="AI438" s="164" t="s">
        <v>961</v>
      </c>
      <c r="AJ438" s="129" t="s">
        <v>580</v>
      </c>
      <c r="AK438" s="119"/>
      <c r="AL438" s="118">
        <v>43525</v>
      </c>
      <c r="AM438" s="118">
        <v>43677</v>
      </c>
    </row>
    <row r="439" spans="3:39" s="117" customFormat="1" ht="45" customHeight="1" x14ac:dyDescent="0.25">
      <c r="C439" s="170" t="s">
        <v>951</v>
      </c>
      <c r="D439" s="139" t="s">
        <v>952</v>
      </c>
      <c r="E439" s="160"/>
      <c r="F439" s="160"/>
      <c r="G439" s="123" t="s">
        <v>528</v>
      </c>
      <c r="H439" s="160"/>
      <c r="I439" s="160"/>
      <c r="J439" s="160"/>
      <c r="K439" s="160"/>
      <c r="L439" s="160"/>
      <c r="M439" s="160"/>
      <c r="N439" s="160"/>
      <c r="O439" s="160"/>
      <c r="P439" s="160"/>
      <c r="Q439" s="160"/>
      <c r="R439" s="160"/>
      <c r="S439" s="160"/>
      <c r="T439" s="160"/>
      <c r="U439" s="160"/>
      <c r="V439" s="139" t="s">
        <v>953</v>
      </c>
      <c r="W439" s="123" t="s">
        <v>954</v>
      </c>
      <c r="X439" s="123" t="s">
        <v>955</v>
      </c>
      <c r="Y439" s="123" t="s">
        <v>648</v>
      </c>
      <c r="Z439" s="124">
        <v>0.85</v>
      </c>
      <c r="AA439" s="124">
        <v>0.86</v>
      </c>
      <c r="AB439" s="124">
        <v>0.87</v>
      </c>
      <c r="AC439" s="124">
        <v>0.88</v>
      </c>
      <c r="AD439" s="124">
        <v>0.9</v>
      </c>
      <c r="AE439" s="124">
        <v>0.9</v>
      </c>
      <c r="AF439" s="123" t="s">
        <v>581</v>
      </c>
      <c r="AG439" s="123" t="s">
        <v>14</v>
      </c>
      <c r="AH439" s="164" t="s">
        <v>960</v>
      </c>
      <c r="AI439" s="164" t="s">
        <v>961</v>
      </c>
      <c r="AJ439" s="129" t="s">
        <v>582</v>
      </c>
      <c r="AK439" s="131" t="s">
        <v>651</v>
      </c>
      <c r="AL439" s="118">
        <v>43525</v>
      </c>
      <c r="AM439" s="118">
        <v>43677</v>
      </c>
    </row>
    <row r="440" spans="3:39" s="117" customFormat="1" ht="45" customHeight="1" x14ac:dyDescent="0.25">
      <c r="C440" s="170" t="s">
        <v>951</v>
      </c>
      <c r="D440" s="139" t="s">
        <v>952</v>
      </c>
      <c r="E440" s="160"/>
      <c r="F440" s="160"/>
      <c r="G440" s="123" t="s">
        <v>528</v>
      </c>
      <c r="H440" s="160"/>
      <c r="I440" s="160"/>
      <c r="J440" s="160"/>
      <c r="K440" s="160"/>
      <c r="L440" s="160"/>
      <c r="M440" s="160"/>
      <c r="N440" s="160"/>
      <c r="O440" s="160"/>
      <c r="P440" s="160"/>
      <c r="Q440" s="160"/>
      <c r="R440" s="160"/>
      <c r="S440" s="160"/>
      <c r="T440" s="160"/>
      <c r="U440" s="160"/>
      <c r="V440" s="139" t="s">
        <v>953</v>
      </c>
      <c r="W440" s="123" t="s">
        <v>954</v>
      </c>
      <c r="X440" s="123" t="s">
        <v>955</v>
      </c>
      <c r="Y440" s="123" t="s">
        <v>648</v>
      </c>
      <c r="Z440" s="124">
        <v>0.85</v>
      </c>
      <c r="AA440" s="124">
        <v>0.86</v>
      </c>
      <c r="AB440" s="124">
        <v>0.87</v>
      </c>
      <c r="AC440" s="124">
        <v>0.88</v>
      </c>
      <c r="AD440" s="124">
        <v>0.9</v>
      </c>
      <c r="AE440" s="124">
        <v>0.9</v>
      </c>
      <c r="AF440" s="123" t="s">
        <v>548</v>
      </c>
      <c r="AG440" s="123" t="s">
        <v>344</v>
      </c>
      <c r="AH440" s="164" t="s">
        <v>967</v>
      </c>
      <c r="AI440" s="164" t="s">
        <v>968</v>
      </c>
      <c r="AJ440" s="129" t="s">
        <v>549</v>
      </c>
      <c r="AK440" s="139" t="s">
        <v>585</v>
      </c>
      <c r="AL440" s="118">
        <v>43620</v>
      </c>
      <c r="AM440" s="118">
        <v>43830</v>
      </c>
    </row>
    <row r="441" spans="3:39" s="117" customFormat="1" ht="57.75" customHeight="1" x14ac:dyDescent="0.25">
      <c r="C441" s="170" t="s">
        <v>951</v>
      </c>
      <c r="D441" s="139" t="s">
        <v>952</v>
      </c>
      <c r="E441" s="160"/>
      <c r="F441" s="160"/>
      <c r="G441" s="123" t="s">
        <v>528</v>
      </c>
      <c r="H441" s="160"/>
      <c r="I441" s="160"/>
      <c r="J441" s="160"/>
      <c r="K441" s="160"/>
      <c r="L441" s="160"/>
      <c r="M441" s="160"/>
      <c r="N441" s="160"/>
      <c r="O441" s="160"/>
      <c r="P441" s="160"/>
      <c r="Q441" s="160"/>
      <c r="R441" s="160"/>
      <c r="S441" s="160"/>
      <c r="T441" s="160"/>
      <c r="U441" s="160"/>
      <c r="V441" s="139" t="s">
        <v>953</v>
      </c>
      <c r="W441" s="123" t="s">
        <v>954</v>
      </c>
      <c r="X441" s="123" t="s">
        <v>955</v>
      </c>
      <c r="Y441" s="123" t="s">
        <v>648</v>
      </c>
      <c r="Z441" s="124">
        <v>0.85</v>
      </c>
      <c r="AA441" s="124">
        <v>0.86</v>
      </c>
      <c r="AB441" s="124">
        <v>0.87</v>
      </c>
      <c r="AC441" s="124">
        <v>0.88</v>
      </c>
      <c r="AD441" s="124">
        <v>0.9</v>
      </c>
      <c r="AE441" s="124">
        <v>0.9</v>
      </c>
      <c r="AF441" s="123" t="s">
        <v>548</v>
      </c>
      <c r="AG441" s="123" t="s">
        <v>344</v>
      </c>
      <c r="AH441" s="164" t="s">
        <v>969</v>
      </c>
      <c r="AI441" s="164" t="s">
        <v>970</v>
      </c>
      <c r="AJ441" s="129" t="s">
        <v>549</v>
      </c>
      <c r="AK441" s="123" t="s">
        <v>585</v>
      </c>
      <c r="AL441" s="118">
        <v>43539</v>
      </c>
      <c r="AM441" s="118">
        <v>43661</v>
      </c>
    </row>
    <row r="442" spans="3:39" s="117" customFormat="1" ht="49.5" customHeight="1" x14ac:dyDescent="0.25">
      <c r="C442" s="170" t="s">
        <v>951</v>
      </c>
      <c r="D442" s="139" t="s">
        <v>952</v>
      </c>
      <c r="E442" s="160"/>
      <c r="F442" s="160"/>
      <c r="G442" s="123" t="s">
        <v>528</v>
      </c>
      <c r="H442" s="160"/>
      <c r="I442" s="160"/>
      <c r="J442" s="160"/>
      <c r="K442" s="160"/>
      <c r="L442" s="160"/>
      <c r="M442" s="160"/>
      <c r="N442" s="160"/>
      <c r="O442" s="160"/>
      <c r="P442" s="160"/>
      <c r="Q442" s="160"/>
      <c r="R442" s="160"/>
      <c r="S442" s="160"/>
      <c r="T442" s="160"/>
      <c r="U442" s="160"/>
      <c r="V442" s="139" t="s">
        <v>953</v>
      </c>
      <c r="W442" s="123" t="s">
        <v>954</v>
      </c>
      <c r="X442" s="123" t="s">
        <v>955</v>
      </c>
      <c r="Y442" s="123" t="s">
        <v>648</v>
      </c>
      <c r="Z442" s="124">
        <v>0.85</v>
      </c>
      <c r="AA442" s="124">
        <v>0.86</v>
      </c>
      <c r="AB442" s="124">
        <v>0.87</v>
      </c>
      <c r="AC442" s="124">
        <v>0.88</v>
      </c>
      <c r="AD442" s="124">
        <v>0.9</v>
      </c>
      <c r="AE442" s="124">
        <v>0.9</v>
      </c>
      <c r="AF442" s="123" t="s">
        <v>548</v>
      </c>
      <c r="AG442" s="123" t="s">
        <v>344</v>
      </c>
      <c r="AH442" s="164" t="s">
        <v>971</v>
      </c>
      <c r="AI442" s="164" t="s">
        <v>972</v>
      </c>
      <c r="AJ442" s="129" t="s">
        <v>549</v>
      </c>
      <c r="AK442" s="123" t="s">
        <v>585</v>
      </c>
      <c r="AL442" s="118">
        <v>43539</v>
      </c>
      <c r="AM442" s="118">
        <v>43661</v>
      </c>
    </row>
    <row r="443" spans="3:39" s="117" customFormat="1" ht="27.75" customHeight="1" x14ac:dyDescent="0.25">
      <c r="C443" s="170" t="s">
        <v>951</v>
      </c>
      <c r="D443" s="139" t="s">
        <v>952</v>
      </c>
      <c r="E443" s="160"/>
      <c r="F443" s="160"/>
      <c r="G443" s="123" t="s">
        <v>528</v>
      </c>
      <c r="H443" s="160"/>
      <c r="I443" s="160"/>
      <c r="J443" s="160"/>
      <c r="K443" s="160"/>
      <c r="L443" s="160"/>
      <c r="M443" s="160"/>
      <c r="N443" s="160"/>
      <c r="O443" s="160"/>
      <c r="P443" s="160"/>
      <c r="Q443" s="160"/>
      <c r="R443" s="160"/>
      <c r="S443" s="160"/>
      <c r="T443" s="160"/>
      <c r="U443" s="160"/>
      <c r="V443" s="139" t="s">
        <v>953</v>
      </c>
      <c r="W443" s="123" t="s">
        <v>954</v>
      </c>
      <c r="X443" s="123" t="s">
        <v>955</v>
      </c>
      <c r="Y443" s="123" t="s">
        <v>648</v>
      </c>
      <c r="Z443" s="124">
        <v>0.85</v>
      </c>
      <c r="AA443" s="124">
        <v>0.86</v>
      </c>
      <c r="AB443" s="124">
        <v>0.87</v>
      </c>
      <c r="AC443" s="124">
        <v>0.88</v>
      </c>
      <c r="AD443" s="124">
        <v>0.9</v>
      </c>
      <c r="AE443" s="124">
        <v>0.9</v>
      </c>
      <c r="AF443" s="123" t="s">
        <v>548</v>
      </c>
      <c r="AG443" s="123" t="s">
        <v>344</v>
      </c>
      <c r="AH443" s="164" t="s">
        <v>973</v>
      </c>
      <c r="AI443" s="164" t="s">
        <v>974</v>
      </c>
      <c r="AJ443" s="129" t="s">
        <v>549</v>
      </c>
      <c r="AK443" s="139" t="s">
        <v>585</v>
      </c>
      <c r="AL443" s="118">
        <v>43539</v>
      </c>
      <c r="AM443" s="118">
        <v>43661</v>
      </c>
    </row>
    <row r="444" spans="3:39" s="117" customFormat="1" ht="31.5" customHeight="1" x14ac:dyDescent="0.25">
      <c r="C444" s="170" t="s">
        <v>951</v>
      </c>
      <c r="D444" s="139" t="s">
        <v>952</v>
      </c>
      <c r="E444" s="160"/>
      <c r="F444" s="160"/>
      <c r="G444" s="123" t="s">
        <v>528</v>
      </c>
      <c r="H444" s="160"/>
      <c r="I444" s="160"/>
      <c r="J444" s="160"/>
      <c r="K444" s="160"/>
      <c r="L444" s="160"/>
      <c r="M444" s="160"/>
      <c r="N444" s="160"/>
      <c r="O444" s="160"/>
      <c r="P444" s="160"/>
      <c r="Q444" s="160"/>
      <c r="R444" s="160"/>
      <c r="S444" s="160"/>
      <c r="T444" s="160"/>
      <c r="U444" s="160"/>
      <c r="V444" s="139" t="s">
        <v>953</v>
      </c>
      <c r="W444" s="123" t="s">
        <v>954</v>
      </c>
      <c r="X444" s="123" t="s">
        <v>955</v>
      </c>
      <c r="Y444" s="123" t="s">
        <v>648</v>
      </c>
      <c r="Z444" s="124">
        <v>0.85</v>
      </c>
      <c r="AA444" s="124">
        <v>0.86</v>
      </c>
      <c r="AB444" s="124">
        <v>0.87</v>
      </c>
      <c r="AC444" s="124">
        <v>0.88</v>
      </c>
      <c r="AD444" s="124">
        <v>0.9</v>
      </c>
      <c r="AE444" s="124">
        <v>0.9</v>
      </c>
      <c r="AF444" s="123" t="s">
        <v>548</v>
      </c>
      <c r="AG444" s="123" t="s">
        <v>344</v>
      </c>
      <c r="AH444" s="164" t="s">
        <v>975</v>
      </c>
      <c r="AI444" s="164" t="s">
        <v>976</v>
      </c>
      <c r="AJ444" s="129" t="s">
        <v>549</v>
      </c>
      <c r="AK444" s="139" t="s">
        <v>585</v>
      </c>
      <c r="AL444" s="118">
        <v>43539</v>
      </c>
      <c r="AM444" s="118">
        <v>43661</v>
      </c>
    </row>
    <row r="445" spans="3:39" s="117" customFormat="1" ht="100.5" customHeight="1" x14ac:dyDescent="0.25">
      <c r="C445" s="170" t="s">
        <v>951</v>
      </c>
      <c r="D445" s="139" t="s">
        <v>952</v>
      </c>
      <c r="E445" s="159"/>
      <c r="F445" s="159"/>
      <c r="G445" s="139" t="s">
        <v>528</v>
      </c>
      <c r="H445" s="159"/>
      <c r="I445" s="159"/>
      <c r="J445" s="159"/>
      <c r="K445" s="159"/>
      <c r="L445" s="159"/>
      <c r="M445" s="159"/>
      <c r="N445" s="159"/>
      <c r="O445" s="159"/>
      <c r="P445" s="159"/>
      <c r="Q445" s="159"/>
      <c r="R445" s="159"/>
      <c r="S445" s="159"/>
      <c r="T445" s="159"/>
      <c r="U445" s="159"/>
      <c r="V445" s="139" t="s">
        <v>953</v>
      </c>
      <c r="W445" s="123" t="s">
        <v>954</v>
      </c>
      <c r="X445" s="123" t="s">
        <v>955</v>
      </c>
      <c r="Y445" s="123" t="s">
        <v>648</v>
      </c>
      <c r="Z445" s="124">
        <v>0.85</v>
      </c>
      <c r="AA445" s="124">
        <v>0.86</v>
      </c>
      <c r="AB445" s="124">
        <v>0.87</v>
      </c>
      <c r="AC445" s="124">
        <v>0.88</v>
      </c>
      <c r="AD445" s="124">
        <v>0.9</v>
      </c>
      <c r="AE445" s="124">
        <v>0.9</v>
      </c>
      <c r="AF445" s="123" t="s">
        <v>550</v>
      </c>
      <c r="AG445" s="123" t="s">
        <v>977</v>
      </c>
      <c r="AH445" s="164" t="s">
        <v>978</v>
      </c>
      <c r="AI445" s="164" t="s">
        <v>979</v>
      </c>
      <c r="AJ445" s="129" t="s">
        <v>551</v>
      </c>
      <c r="AK445" s="123" t="s">
        <v>591</v>
      </c>
      <c r="AL445" s="118">
        <v>43617</v>
      </c>
      <c r="AM445" s="118">
        <v>43830</v>
      </c>
    </row>
    <row r="446" spans="3:39" s="117" customFormat="1" ht="89.25" customHeight="1" x14ac:dyDescent="0.25">
      <c r="C446" s="170" t="s">
        <v>951</v>
      </c>
      <c r="D446" s="141" t="s">
        <v>952</v>
      </c>
      <c r="E446" s="141"/>
      <c r="F446" s="141"/>
      <c r="G446" s="141" t="s">
        <v>528</v>
      </c>
      <c r="H446" s="141"/>
      <c r="I446" s="141"/>
      <c r="J446" s="141"/>
      <c r="K446" s="141"/>
      <c r="L446" s="141"/>
      <c r="M446" s="141"/>
      <c r="N446" s="141"/>
      <c r="O446" s="141"/>
      <c r="P446" s="141"/>
      <c r="Q446" s="141"/>
      <c r="R446" s="141"/>
      <c r="S446" s="141"/>
      <c r="T446" s="141"/>
      <c r="U446" s="141"/>
      <c r="V446" s="139" t="s">
        <v>953</v>
      </c>
      <c r="W446" s="123" t="s">
        <v>954</v>
      </c>
      <c r="X446" s="123" t="s">
        <v>955</v>
      </c>
      <c r="Y446" s="123" t="s">
        <v>648</v>
      </c>
      <c r="Z446" s="124">
        <v>0.85</v>
      </c>
      <c r="AA446" s="124">
        <v>0.86</v>
      </c>
      <c r="AB446" s="124">
        <v>0.87</v>
      </c>
      <c r="AC446" s="124">
        <v>0.88</v>
      </c>
      <c r="AD446" s="124">
        <v>0.9</v>
      </c>
      <c r="AE446" s="124">
        <v>0.9</v>
      </c>
      <c r="AF446" s="123" t="s">
        <v>554</v>
      </c>
      <c r="AG446" s="123" t="s">
        <v>980</v>
      </c>
      <c r="AH446" s="164" t="s">
        <v>981</v>
      </c>
      <c r="AI446" s="164" t="s">
        <v>982</v>
      </c>
      <c r="AJ446" s="129"/>
      <c r="AK446" s="188"/>
      <c r="AL446" s="118" t="s">
        <v>766</v>
      </c>
      <c r="AM446" s="118" t="s">
        <v>767</v>
      </c>
    </row>
    <row r="447" spans="3:39" s="117" customFormat="1" ht="82.5" customHeight="1" x14ac:dyDescent="0.25">
      <c r="C447" s="170" t="s">
        <v>951</v>
      </c>
      <c r="D447" s="141" t="s">
        <v>952</v>
      </c>
      <c r="E447" s="141"/>
      <c r="F447" s="141"/>
      <c r="G447" s="141" t="s">
        <v>528</v>
      </c>
      <c r="H447" s="141"/>
      <c r="I447" s="141"/>
      <c r="J447" s="141"/>
      <c r="K447" s="141"/>
      <c r="L447" s="141"/>
      <c r="M447" s="141"/>
      <c r="N447" s="141"/>
      <c r="O447" s="141"/>
      <c r="P447" s="141"/>
      <c r="Q447" s="141"/>
      <c r="R447" s="141"/>
      <c r="S447" s="141"/>
      <c r="T447" s="141"/>
      <c r="U447" s="141"/>
      <c r="V447" s="139" t="s">
        <v>953</v>
      </c>
      <c r="W447" s="123" t="s">
        <v>954</v>
      </c>
      <c r="X447" s="123" t="s">
        <v>955</v>
      </c>
      <c r="Y447" s="123" t="s">
        <v>648</v>
      </c>
      <c r="Z447" s="124">
        <v>0.85</v>
      </c>
      <c r="AA447" s="124">
        <v>0.86</v>
      </c>
      <c r="AB447" s="124">
        <v>0.87</v>
      </c>
      <c r="AC447" s="124">
        <v>0.88</v>
      </c>
      <c r="AD447" s="124">
        <v>0.9</v>
      </c>
      <c r="AE447" s="124">
        <v>0.9</v>
      </c>
      <c r="AF447" s="123" t="s">
        <v>554</v>
      </c>
      <c r="AG447" s="123" t="s">
        <v>980</v>
      </c>
      <c r="AH447" s="164" t="s">
        <v>983</v>
      </c>
      <c r="AI447" s="164" t="s">
        <v>984</v>
      </c>
      <c r="AJ447" s="129"/>
      <c r="AK447" s="120"/>
      <c r="AL447" s="118" t="s">
        <v>766</v>
      </c>
      <c r="AM447" s="118" t="s">
        <v>985</v>
      </c>
    </row>
    <row r="448" spans="3:39" s="117" customFormat="1" ht="74.25" customHeight="1" x14ac:dyDescent="0.25">
      <c r="C448" s="170" t="s">
        <v>951</v>
      </c>
      <c r="D448" s="141" t="s">
        <v>952</v>
      </c>
      <c r="E448" s="141"/>
      <c r="F448" s="141"/>
      <c r="G448" s="141" t="s">
        <v>528</v>
      </c>
      <c r="H448" s="141"/>
      <c r="I448" s="141"/>
      <c r="J448" s="141"/>
      <c r="K448" s="141"/>
      <c r="L448" s="141"/>
      <c r="M448" s="141"/>
      <c r="N448" s="141"/>
      <c r="O448" s="141"/>
      <c r="P448" s="141"/>
      <c r="Q448" s="141"/>
      <c r="R448" s="141"/>
      <c r="S448" s="141"/>
      <c r="T448" s="141"/>
      <c r="U448" s="141"/>
      <c r="V448" s="139" t="s">
        <v>953</v>
      </c>
      <c r="W448" s="123" t="s">
        <v>954</v>
      </c>
      <c r="X448" s="123" t="s">
        <v>955</v>
      </c>
      <c r="Y448" s="123" t="s">
        <v>648</v>
      </c>
      <c r="Z448" s="124">
        <v>0.85</v>
      </c>
      <c r="AA448" s="124">
        <v>0.86</v>
      </c>
      <c r="AB448" s="124">
        <v>0.87</v>
      </c>
      <c r="AC448" s="124">
        <v>0.88</v>
      </c>
      <c r="AD448" s="124">
        <v>0.9</v>
      </c>
      <c r="AE448" s="124">
        <v>0.9</v>
      </c>
      <c r="AF448" s="123" t="s">
        <v>554</v>
      </c>
      <c r="AG448" s="123" t="s">
        <v>980</v>
      </c>
      <c r="AH448" s="164" t="s">
        <v>986</v>
      </c>
      <c r="AI448" s="164" t="s">
        <v>987</v>
      </c>
      <c r="AJ448" s="129"/>
      <c r="AK448" s="188"/>
      <c r="AL448" s="118" t="s">
        <v>766</v>
      </c>
      <c r="AM448" s="118" t="s">
        <v>767</v>
      </c>
    </row>
    <row r="449" spans="3:39" s="117" customFormat="1" ht="96.75" customHeight="1" x14ac:dyDescent="0.25">
      <c r="C449" s="170" t="s">
        <v>951</v>
      </c>
      <c r="D449" s="141" t="s">
        <v>952</v>
      </c>
      <c r="E449" s="141"/>
      <c r="F449" s="141"/>
      <c r="G449" s="141" t="s">
        <v>528</v>
      </c>
      <c r="H449" s="141"/>
      <c r="I449" s="141"/>
      <c r="J449" s="141"/>
      <c r="K449" s="141"/>
      <c r="L449" s="141"/>
      <c r="M449" s="141"/>
      <c r="N449" s="141"/>
      <c r="O449" s="141"/>
      <c r="P449" s="141"/>
      <c r="Q449" s="141"/>
      <c r="R449" s="141"/>
      <c r="S449" s="141"/>
      <c r="T449" s="141"/>
      <c r="U449" s="141"/>
      <c r="V449" s="139" t="s">
        <v>953</v>
      </c>
      <c r="W449" s="123" t="s">
        <v>954</v>
      </c>
      <c r="X449" s="123" t="s">
        <v>955</v>
      </c>
      <c r="Y449" s="123" t="s">
        <v>648</v>
      </c>
      <c r="Z449" s="124">
        <v>0.85</v>
      </c>
      <c r="AA449" s="124">
        <v>0.86</v>
      </c>
      <c r="AB449" s="124">
        <v>0.87</v>
      </c>
      <c r="AC449" s="124">
        <v>0.88</v>
      </c>
      <c r="AD449" s="124">
        <v>0.9</v>
      </c>
      <c r="AE449" s="124">
        <v>0.9</v>
      </c>
      <c r="AF449" s="123" t="s">
        <v>563</v>
      </c>
      <c r="AG449" s="123" t="s">
        <v>988</v>
      </c>
      <c r="AH449" s="164" t="s">
        <v>989</v>
      </c>
      <c r="AI449" s="164" t="s">
        <v>990</v>
      </c>
      <c r="AJ449" s="129" t="s">
        <v>564</v>
      </c>
      <c r="AK449" s="123" t="s">
        <v>603</v>
      </c>
      <c r="AL449" s="118">
        <v>43467</v>
      </c>
      <c r="AM449" s="118">
        <v>43555</v>
      </c>
    </row>
    <row r="450" spans="3:39" s="117" customFormat="1" ht="118.5" customHeight="1" x14ac:dyDescent="0.25">
      <c r="C450" s="170" t="s">
        <v>951</v>
      </c>
      <c r="D450" s="141" t="s">
        <v>952</v>
      </c>
      <c r="E450" s="141"/>
      <c r="F450" s="141"/>
      <c r="G450" s="141" t="s">
        <v>528</v>
      </c>
      <c r="H450" s="141"/>
      <c r="I450" s="141"/>
      <c r="J450" s="141"/>
      <c r="K450" s="141"/>
      <c r="L450" s="141"/>
      <c r="M450" s="141"/>
      <c r="N450" s="141"/>
      <c r="O450" s="141"/>
      <c r="P450" s="141"/>
      <c r="Q450" s="141"/>
      <c r="R450" s="141"/>
      <c r="S450" s="141"/>
      <c r="T450" s="141"/>
      <c r="U450" s="141"/>
      <c r="V450" s="139" t="s">
        <v>953</v>
      </c>
      <c r="W450" s="123" t="s">
        <v>954</v>
      </c>
      <c r="X450" s="123" t="s">
        <v>955</v>
      </c>
      <c r="Y450" s="123" t="s">
        <v>648</v>
      </c>
      <c r="Z450" s="124">
        <v>0.85</v>
      </c>
      <c r="AA450" s="124">
        <v>0.86</v>
      </c>
      <c r="AB450" s="124">
        <v>0.87</v>
      </c>
      <c r="AC450" s="124">
        <v>0.88</v>
      </c>
      <c r="AD450" s="124">
        <v>0.9</v>
      </c>
      <c r="AE450" s="124">
        <v>0.9</v>
      </c>
      <c r="AF450" s="123" t="s">
        <v>563</v>
      </c>
      <c r="AG450" s="123" t="s">
        <v>988</v>
      </c>
      <c r="AH450" s="164" t="s">
        <v>991</v>
      </c>
      <c r="AI450" s="164" t="s">
        <v>992</v>
      </c>
      <c r="AJ450" s="129" t="s">
        <v>564</v>
      </c>
      <c r="AK450" s="123" t="s">
        <v>603</v>
      </c>
      <c r="AL450" s="118">
        <v>43556</v>
      </c>
      <c r="AM450" s="118">
        <v>43677</v>
      </c>
    </row>
    <row r="451" spans="3:39" s="117" customFormat="1" ht="82.5" customHeight="1" x14ac:dyDescent="0.25">
      <c r="C451" s="170" t="s">
        <v>951</v>
      </c>
      <c r="D451" s="141" t="s">
        <v>952</v>
      </c>
      <c r="E451" s="141"/>
      <c r="F451" s="141"/>
      <c r="G451" s="141" t="s">
        <v>528</v>
      </c>
      <c r="H451" s="141"/>
      <c r="I451" s="141"/>
      <c r="J451" s="141"/>
      <c r="K451" s="141"/>
      <c r="L451" s="141"/>
      <c r="M451" s="141"/>
      <c r="N451" s="141"/>
      <c r="O451" s="141"/>
      <c r="P451" s="141"/>
      <c r="Q451" s="141"/>
      <c r="R451" s="141"/>
      <c r="S451" s="141"/>
      <c r="T451" s="141"/>
      <c r="U451" s="141"/>
      <c r="V451" s="139" t="s">
        <v>953</v>
      </c>
      <c r="W451" s="123" t="s">
        <v>954</v>
      </c>
      <c r="X451" s="123" t="s">
        <v>955</v>
      </c>
      <c r="Y451" s="123" t="s">
        <v>648</v>
      </c>
      <c r="Z451" s="124">
        <v>0.85</v>
      </c>
      <c r="AA451" s="124">
        <v>0.86</v>
      </c>
      <c r="AB451" s="124">
        <v>0.87</v>
      </c>
      <c r="AC451" s="124">
        <v>0.88</v>
      </c>
      <c r="AD451" s="124">
        <v>0.9</v>
      </c>
      <c r="AE451" s="124">
        <v>0.9</v>
      </c>
      <c r="AF451" s="123" t="s">
        <v>563</v>
      </c>
      <c r="AG451" s="123" t="s">
        <v>988</v>
      </c>
      <c r="AH451" s="164" t="s">
        <v>993</v>
      </c>
      <c r="AI451" s="164" t="s">
        <v>994</v>
      </c>
      <c r="AJ451" s="129" t="s">
        <v>564</v>
      </c>
      <c r="AK451" s="123" t="s">
        <v>603</v>
      </c>
      <c r="AL451" s="118">
        <v>43739</v>
      </c>
      <c r="AM451" s="118">
        <v>43830</v>
      </c>
    </row>
    <row r="452" spans="3:39" s="117" customFormat="1" ht="82.5" customHeight="1" x14ac:dyDescent="0.25">
      <c r="C452" s="170" t="s">
        <v>951</v>
      </c>
      <c r="D452" s="141"/>
      <c r="E452" s="141"/>
      <c r="F452" s="141"/>
      <c r="G452" s="141"/>
      <c r="H452" s="141"/>
      <c r="I452" s="141"/>
      <c r="J452" s="141"/>
      <c r="K452" s="141"/>
      <c r="L452" s="141"/>
      <c r="M452" s="141"/>
      <c r="N452" s="141"/>
      <c r="O452" s="141"/>
      <c r="P452" s="141"/>
      <c r="Q452" s="141"/>
      <c r="R452" s="141"/>
      <c r="S452" s="141"/>
      <c r="T452" s="141"/>
      <c r="U452" s="141"/>
      <c r="V452" s="139" t="s">
        <v>953</v>
      </c>
      <c r="W452" s="123"/>
      <c r="X452" s="123"/>
      <c r="Y452" s="123"/>
      <c r="Z452" s="124"/>
      <c r="AA452" s="124"/>
      <c r="AB452" s="124"/>
      <c r="AC452" s="124"/>
      <c r="AD452" s="124"/>
      <c r="AE452" s="124"/>
      <c r="AF452" s="123" t="s">
        <v>570</v>
      </c>
      <c r="AG452" s="123" t="s">
        <v>995</v>
      </c>
      <c r="AH452" s="164" t="s">
        <v>996</v>
      </c>
      <c r="AI452" s="164" t="s">
        <v>997</v>
      </c>
      <c r="AJ452" s="129" t="s">
        <v>571</v>
      </c>
      <c r="AK452" s="123" t="s">
        <v>998</v>
      </c>
      <c r="AL452" s="118">
        <v>43497</v>
      </c>
      <c r="AM452" s="118">
        <v>43830</v>
      </c>
    </row>
    <row r="453" spans="3:39" s="117" customFormat="1" ht="66.75" customHeight="1" x14ac:dyDescent="0.25">
      <c r="C453" s="170" t="s">
        <v>951</v>
      </c>
      <c r="D453" s="141" t="s">
        <v>952</v>
      </c>
      <c r="E453" s="141"/>
      <c r="F453" s="141"/>
      <c r="G453" s="141" t="s">
        <v>528</v>
      </c>
      <c r="H453" s="141"/>
      <c r="I453" s="141"/>
      <c r="J453" s="141"/>
      <c r="K453" s="141"/>
      <c r="L453" s="141"/>
      <c r="M453" s="141"/>
      <c r="N453" s="141"/>
      <c r="O453" s="141"/>
      <c r="P453" s="141"/>
      <c r="Q453" s="141"/>
      <c r="R453" s="141"/>
      <c r="S453" s="141"/>
      <c r="T453" s="141"/>
      <c r="U453" s="141"/>
      <c r="V453" s="139" t="s">
        <v>953</v>
      </c>
      <c r="W453" s="123" t="s">
        <v>954</v>
      </c>
      <c r="X453" s="123" t="s">
        <v>955</v>
      </c>
      <c r="Y453" s="123" t="s">
        <v>648</v>
      </c>
      <c r="Z453" s="124">
        <v>0.85</v>
      </c>
      <c r="AA453" s="124">
        <v>0.86</v>
      </c>
      <c r="AB453" s="124">
        <v>0.87</v>
      </c>
      <c r="AC453" s="124">
        <v>0.88</v>
      </c>
      <c r="AD453" s="124">
        <v>0.9</v>
      </c>
      <c r="AE453" s="124">
        <v>0.9</v>
      </c>
      <c r="AF453" s="123" t="s">
        <v>965</v>
      </c>
      <c r="AG453" s="123" t="s">
        <v>999</v>
      </c>
      <c r="AH453" s="164" t="s">
        <v>1000</v>
      </c>
      <c r="AI453" s="164" t="s">
        <v>1001</v>
      </c>
      <c r="AJ453" s="129" t="s">
        <v>575</v>
      </c>
      <c r="AK453" s="123" t="s">
        <v>966</v>
      </c>
      <c r="AL453" s="118">
        <v>43556</v>
      </c>
      <c r="AM453" s="118">
        <v>43829</v>
      </c>
    </row>
    <row r="454" spans="3:39" s="117" customFormat="1" ht="71.25" customHeight="1" x14ac:dyDescent="0.25">
      <c r="C454" s="170" t="s">
        <v>951</v>
      </c>
      <c r="D454" s="141" t="s">
        <v>952</v>
      </c>
      <c r="E454" s="141"/>
      <c r="F454" s="141"/>
      <c r="G454" s="141" t="s">
        <v>528</v>
      </c>
      <c r="H454" s="141"/>
      <c r="I454" s="141"/>
      <c r="J454" s="141"/>
      <c r="K454" s="141"/>
      <c r="L454" s="141"/>
      <c r="M454" s="141"/>
      <c r="N454" s="141"/>
      <c r="O454" s="141"/>
      <c r="P454" s="141"/>
      <c r="Q454" s="141"/>
      <c r="R454" s="141"/>
      <c r="S454" s="141"/>
      <c r="T454" s="141"/>
      <c r="U454" s="141"/>
      <c r="V454" s="139" t="s">
        <v>953</v>
      </c>
      <c r="W454" s="123" t="s">
        <v>954</v>
      </c>
      <c r="X454" s="123" t="s">
        <v>955</v>
      </c>
      <c r="Y454" s="123" t="s">
        <v>648</v>
      </c>
      <c r="Z454" s="124">
        <v>0.85</v>
      </c>
      <c r="AA454" s="124">
        <v>0.86</v>
      </c>
      <c r="AB454" s="124">
        <v>0.87</v>
      </c>
      <c r="AC454" s="124">
        <v>0.88</v>
      </c>
      <c r="AD454" s="124">
        <v>0.9</v>
      </c>
      <c r="AE454" s="124">
        <v>0.9</v>
      </c>
      <c r="AF454" s="123" t="s">
        <v>574</v>
      </c>
      <c r="AG454" s="123" t="s">
        <v>1002</v>
      </c>
      <c r="AH454" s="164" t="s">
        <v>1003</v>
      </c>
      <c r="AI454" s="164" t="s">
        <v>1004</v>
      </c>
      <c r="AJ454" s="129" t="s">
        <v>575</v>
      </c>
      <c r="AK454" s="123" t="s">
        <v>966</v>
      </c>
      <c r="AL454" s="118">
        <v>43647</v>
      </c>
      <c r="AM454" s="118">
        <v>43829</v>
      </c>
    </row>
    <row r="455" spans="3:39" s="117" customFormat="1" ht="54.75" customHeight="1" x14ac:dyDescent="0.25">
      <c r="C455" s="170" t="s">
        <v>951</v>
      </c>
      <c r="D455" s="141" t="s">
        <v>952</v>
      </c>
      <c r="E455" s="141"/>
      <c r="F455" s="141"/>
      <c r="G455" s="141" t="s">
        <v>528</v>
      </c>
      <c r="H455" s="141"/>
      <c r="I455" s="141"/>
      <c r="J455" s="141"/>
      <c r="K455" s="141"/>
      <c r="L455" s="141"/>
      <c r="M455" s="141"/>
      <c r="N455" s="141"/>
      <c r="O455" s="141"/>
      <c r="P455" s="141"/>
      <c r="Q455" s="141"/>
      <c r="R455" s="141"/>
      <c r="S455" s="141"/>
      <c r="T455" s="141"/>
      <c r="U455" s="141"/>
      <c r="V455" s="139" t="s">
        <v>953</v>
      </c>
      <c r="W455" s="123" t="s">
        <v>954</v>
      </c>
      <c r="X455" s="123" t="s">
        <v>955</v>
      </c>
      <c r="Y455" s="123" t="s">
        <v>648</v>
      </c>
      <c r="Z455" s="124">
        <v>0.85</v>
      </c>
      <c r="AA455" s="124">
        <v>0.86</v>
      </c>
      <c r="AB455" s="124">
        <v>0.87</v>
      </c>
      <c r="AC455" s="124">
        <v>0.88</v>
      </c>
      <c r="AD455" s="124">
        <v>0.9</v>
      </c>
      <c r="AE455" s="124">
        <v>0.9</v>
      </c>
      <c r="AF455" s="123" t="s">
        <v>574</v>
      </c>
      <c r="AG455" s="123" t="s">
        <v>1005</v>
      </c>
      <c r="AH455" s="164" t="s">
        <v>1006</v>
      </c>
      <c r="AI455" s="164" t="s">
        <v>1007</v>
      </c>
      <c r="AJ455" s="129" t="s">
        <v>575</v>
      </c>
      <c r="AK455" s="123" t="s">
        <v>966</v>
      </c>
      <c r="AL455" s="118">
        <v>43647</v>
      </c>
      <c r="AM455" s="118">
        <v>43829</v>
      </c>
    </row>
    <row r="456" spans="3:39" s="117" customFormat="1" ht="138" customHeight="1" x14ac:dyDescent="0.25">
      <c r="C456" s="170" t="s">
        <v>951</v>
      </c>
      <c r="D456" s="141" t="s">
        <v>952</v>
      </c>
      <c r="E456" s="141"/>
      <c r="F456" s="141"/>
      <c r="G456" s="141" t="s">
        <v>528</v>
      </c>
      <c r="H456" s="141"/>
      <c r="I456" s="141"/>
      <c r="J456" s="141"/>
      <c r="K456" s="141"/>
      <c r="L456" s="141"/>
      <c r="M456" s="141"/>
      <c r="N456" s="141"/>
      <c r="O456" s="141"/>
      <c r="P456" s="141"/>
      <c r="Q456" s="141"/>
      <c r="R456" s="141"/>
      <c r="S456" s="141"/>
      <c r="T456" s="141"/>
      <c r="U456" s="141"/>
      <c r="V456" s="139" t="s">
        <v>953</v>
      </c>
      <c r="W456" s="123" t="s">
        <v>954</v>
      </c>
      <c r="X456" s="123" t="s">
        <v>955</v>
      </c>
      <c r="Y456" s="123" t="s">
        <v>648</v>
      </c>
      <c r="Z456" s="124">
        <v>0.85</v>
      </c>
      <c r="AA456" s="124">
        <v>0.86</v>
      </c>
      <c r="AB456" s="124">
        <v>0.87</v>
      </c>
      <c r="AC456" s="124">
        <v>0.88</v>
      </c>
      <c r="AD456" s="124">
        <v>0.9</v>
      </c>
      <c r="AE456" s="124">
        <v>0.9</v>
      </c>
      <c r="AF456" s="123" t="s">
        <v>965</v>
      </c>
      <c r="AG456" s="123" t="s">
        <v>1008</v>
      </c>
      <c r="AH456" s="164" t="s">
        <v>1009</v>
      </c>
      <c r="AI456" s="164" t="s">
        <v>1010</v>
      </c>
      <c r="AJ456" s="129" t="s">
        <v>575</v>
      </c>
      <c r="AK456" s="123" t="s">
        <v>966</v>
      </c>
      <c r="AL456" s="118">
        <v>43466</v>
      </c>
      <c r="AM456" s="118">
        <v>43646</v>
      </c>
    </row>
    <row r="457" spans="3:39" s="117" customFormat="1" ht="215.25" customHeight="1" x14ac:dyDescent="0.25">
      <c r="C457" s="170" t="s">
        <v>951</v>
      </c>
      <c r="D457" s="141" t="s">
        <v>952</v>
      </c>
      <c r="E457" s="141"/>
      <c r="F457" s="141"/>
      <c r="G457" s="141" t="s">
        <v>528</v>
      </c>
      <c r="H457" s="141"/>
      <c r="I457" s="141"/>
      <c r="J457" s="141"/>
      <c r="K457" s="141"/>
      <c r="L457" s="141"/>
      <c r="M457" s="141"/>
      <c r="N457" s="141"/>
      <c r="O457" s="141"/>
      <c r="P457" s="141"/>
      <c r="Q457" s="141"/>
      <c r="R457" s="141"/>
      <c r="S457" s="141"/>
      <c r="T457" s="141"/>
      <c r="U457" s="141"/>
      <c r="V457" s="139" t="s">
        <v>953</v>
      </c>
      <c r="W457" s="123" t="s">
        <v>954</v>
      </c>
      <c r="X457" s="123" t="s">
        <v>955</v>
      </c>
      <c r="Y457" s="123" t="s">
        <v>648</v>
      </c>
      <c r="Z457" s="124">
        <v>0.85</v>
      </c>
      <c r="AA457" s="124">
        <v>0.86</v>
      </c>
      <c r="AB457" s="124">
        <v>0.87</v>
      </c>
      <c r="AC457" s="124">
        <v>0.88</v>
      </c>
      <c r="AD457" s="124">
        <v>0.9</v>
      </c>
      <c r="AE457" s="124">
        <v>0.9</v>
      </c>
      <c r="AF457" s="123" t="s">
        <v>576</v>
      </c>
      <c r="AG457" s="123" t="s">
        <v>1011</v>
      </c>
      <c r="AH457" s="164" t="s">
        <v>1012</v>
      </c>
      <c r="AI457" s="164" t="s">
        <v>1013</v>
      </c>
      <c r="AJ457" s="129" t="s">
        <v>577</v>
      </c>
      <c r="AK457" s="123" t="s">
        <v>578</v>
      </c>
      <c r="AL457" s="118">
        <v>43647</v>
      </c>
      <c r="AM457" s="118">
        <v>43830</v>
      </c>
    </row>
    <row r="458" spans="3:39" s="117" customFormat="1" ht="69" customHeight="1" x14ac:dyDescent="0.25">
      <c r="C458" s="170" t="s">
        <v>951</v>
      </c>
      <c r="D458" s="141" t="s">
        <v>952</v>
      </c>
      <c r="E458" s="141"/>
      <c r="F458" s="141"/>
      <c r="G458" s="141" t="s">
        <v>528</v>
      </c>
      <c r="H458" s="141"/>
      <c r="I458" s="141"/>
      <c r="J458" s="141"/>
      <c r="K458" s="141"/>
      <c r="L458" s="141"/>
      <c r="M458" s="141"/>
      <c r="N458" s="141"/>
      <c r="O458" s="141"/>
      <c r="P458" s="141"/>
      <c r="Q458" s="141"/>
      <c r="R458" s="141"/>
      <c r="S458" s="141"/>
      <c r="T458" s="141"/>
      <c r="U458" s="141"/>
      <c r="V458" s="139" t="s">
        <v>953</v>
      </c>
      <c r="W458" s="123" t="s">
        <v>954</v>
      </c>
      <c r="X458" s="123" t="s">
        <v>955</v>
      </c>
      <c r="Y458" s="123" t="s">
        <v>648</v>
      </c>
      <c r="Z458" s="124">
        <v>0.85</v>
      </c>
      <c r="AA458" s="124">
        <v>0.86</v>
      </c>
      <c r="AB458" s="124">
        <v>0.87</v>
      </c>
      <c r="AC458" s="124">
        <v>0.88</v>
      </c>
      <c r="AD458" s="124">
        <v>0.9</v>
      </c>
      <c r="AE458" s="124">
        <v>0.9</v>
      </c>
      <c r="AF458" s="123" t="s">
        <v>576</v>
      </c>
      <c r="AG458" s="123" t="s">
        <v>1014</v>
      </c>
      <c r="AH458" s="164" t="s">
        <v>1015</v>
      </c>
      <c r="AI458" s="164" t="s">
        <v>1016</v>
      </c>
      <c r="AJ458" s="129" t="s">
        <v>577</v>
      </c>
      <c r="AK458" s="123" t="s">
        <v>578</v>
      </c>
      <c r="AL458" s="118">
        <v>43466</v>
      </c>
      <c r="AM458" s="118">
        <v>43646</v>
      </c>
    </row>
    <row r="459" spans="3:39" s="117" customFormat="1" ht="69" customHeight="1" x14ac:dyDescent="0.25">
      <c r="C459" s="170" t="s">
        <v>951</v>
      </c>
      <c r="D459" s="141" t="s">
        <v>952</v>
      </c>
      <c r="E459" s="141"/>
      <c r="F459" s="141"/>
      <c r="G459" s="141" t="s">
        <v>528</v>
      </c>
      <c r="H459" s="141"/>
      <c r="I459" s="141"/>
      <c r="J459" s="141"/>
      <c r="K459" s="141"/>
      <c r="L459" s="141"/>
      <c r="M459" s="141"/>
      <c r="N459" s="141"/>
      <c r="O459" s="141"/>
      <c r="P459" s="141"/>
      <c r="Q459" s="141"/>
      <c r="R459" s="141"/>
      <c r="S459" s="141"/>
      <c r="T459" s="141"/>
      <c r="U459" s="141"/>
      <c r="V459" s="139" t="s">
        <v>953</v>
      </c>
      <c r="W459" s="123" t="s">
        <v>954</v>
      </c>
      <c r="X459" s="123" t="s">
        <v>955</v>
      </c>
      <c r="Y459" s="123" t="s">
        <v>648</v>
      </c>
      <c r="Z459" s="124">
        <v>0.85</v>
      </c>
      <c r="AA459" s="124">
        <v>0.86</v>
      </c>
      <c r="AB459" s="124">
        <v>0.87</v>
      </c>
      <c r="AC459" s="124">
        <v>0.88</v>
      </c>
      <c r="AD459" s="124">
        <v>0.9</v>
      </c>
      <c r="AE459" s="124">
        <v>0.9</v>
      </c>
      <c r="AF459" s="123" t="s">
        <v>576</v>
      </c>
      <c r="AG459" s="123" t="s">
        <v>1017</v>
      </c>
      <c r="AH459" s="164" t="s">
        <v>1018</v>
      </c>
      <c r="AI459" s="164" t="s">
        <v>1019</v>
      </c>
      <c r="AJ459" s="129" t="s">
        <v>577</v>
      </c>
      <c r="AK459" s="123" t="s">
        <v>578</v>
      </c>
      <c r="AL459" s="118">
        <v>43466</v>
      </c>
      <c r="AM459" s="118">
        <v>43830</v>
      </c>
    </row>
    <row r="460" spans="3:39" s="117" customFormat="1" ht="69" customHeight="1" x14ac:dyDescent="0.25">
      <c r="C460" s="170" t="s">
        <v>951</v>
      </c>
      <c r="D460" s="141" t="s">
        <v>1020</v>
      </c>
      <c r="E460" s="141"/>
      <c r="F460" s="141"/>
      <c r="G460" s="141"/>
      <c r="H460" s="141" t="s">
        <v>528</v>
      </c>
      <c r="I460" s="141"/>
      <c r="J460" s="141"/>
      <c r="K460" s="141"/>
      <c r="L460" s="141"/>
      <c r="M460" s="141"/>
      <c r="N460" s="141"/>
      <c r="O460" s="141"/>
      <c r="P460" s="141"/>
      <c r="Q460" s="141"/>
      <c r="R460" s="141"/>
      <c r="S460" s="141"/>
      <c r="T460" s="141"/>
      <c r="U460" s="141"/>
      <c r="V460" s="139" t="s">
        <v>953</v>
      </c>
      <c r="W460" s="123" t="s">
        <v>1021</v>
      </c>
      <c r="X460" s="123" t="s">
        <v>1022</v>
      </c>
      <c r="Y460" s="123"/>
      <c r="Z460" s="124">
        <v>0.64</v>
      </c>
      <c r="AA460" s="124">
        <v>0.65</v>
      </c>
      <c r="AB460" s="124">
        <v>0.66</v>
      </c>
      <c r="AC460" s="124">
        <v>0.67</v>
      </c>
      <c r="AD460" s="124">
        <v>0.68</v>
      </c>
      <c r="AE460" s="124">
        <v>0.68</v>
      </c>
      <c r="AF460" s="123" t="s">
        <v>542</v>
      </c>
      <c r="AG460" s="123" t="s">
        <v>119</v>
      </c>
      <c r="AH460" s="164" t="s">
        <v>1023</v>
      </c>
      <c r="AI460" s="164" t="s">
        <v>1024</v>
      </c>
      <c r="AJ460" s="129" t="s">
        <v>545</v>
      </c>
      <c r="AK460" s="119"/>
      <c r="AL460" s="118">
        <v>43525</v>
      </c>
      <c r="AM460" s="118">
        <v>43830</v>
      </c>
    </row>
    <row r="461" spans="3:39" s="117" customFormat="1" ht="51" x14ac:dyDescent="0.25">
      <c r="C461" s="170" t="s">
        <v>951</v>
      </c>
      <c r="D461" s="141" t="s">
        <v>1020</v>
      </c>
      <c r="E461" s="141"/>
      <c r="F461" s="141"/>
      <c r="G461" s="141"/>
      <c r="H461" s="141" t="s">
        <v>528</v>
      </c>
      <c r="I461" s="141"/>
      <c r="J461" s="141"/>
      <c r="K461" s="141"/>
      <c r="L461" s="141"/>
      <c r="M461" s="141"/>
      <c r="N461" s="141"/>
      <c r="O461" s="141"/>
      <c r="P461" s="141"/>
      <c r="Q461" s="141"/>
      <c r="R461" s="141"/>
      <c r="S461" s="141"/>
      <c r="T461" s="141"/>
      <c r="U461" s="141"/>
      <c r="V461" s="139" t="s">
        <v>953</v>
      </c>
      <c r="W461" s="123" t="s">
        <v>1021</v>
      </c>
      <c r="X461" s="123" t="s">
        <v>1022</v>
      </c>
      <c r="Y461" s="123"/>
      <c r="Z461" s="124">
        <v>0.64</v>
      </c>
      <c r="AA461" s="124">
        <v>0.65</v>
      </c>
      <c r="AB461" s="124">
        <v>0.66</v>
      </c>
      <c r="AC461" s="124">
        <v>0.67</v>
      </c>
      <c r="AD461" s="124">
        <v>0.68</v>
      </c>
      <c r="AE461" s="124">
        <v>0.68</v>
      </c>
      <c r="AF461" s="123" t="s">
        <v>546</v>
      </c>
      <c r="AG461" s="123" t="s">
        <v>119</v>
      </c>
      <c r="AH461" s="164" t="s">
        <v>1023</v>
      </c>
      <c r="AI461" s="164" t="s">
        <v>1024</v>
      </c>
      <c r="AJ461" s="129" t="s">
        <v>547</v>
      </c>
      <c r="AK461" s="131" t="s">
        <v>962</v>
      </c>
      <c r="AL461" s="118">
        <v>43525</v>
      </c>
      <c r="AM461" s="118">
        <v>43830</v>
      </c>
    </row>
    <row r="462" spans="3:39" s="117" customFormat="1" ht="55.5" customHeight="1" x14ac:dyDescent="0.25">
      <c r="C462" s="170" t="s">
        <v>951</v>
      </c>
      <c r="D462" s="141" t="s">
        <v>1020</v>
      </c>
      <c r="E462" s="141"/>
      <c r="F462" s="141"/>
      <c r="G462" s="141"/>
      <c r="H462" s="141" t="s">
        <v>528</v>
      </c>
      <c r="I462" s="141"/>
      <c r="J462" s="141"/>
      <c r="K462" s="141"/>
      <c r="L462" s="141"/>
      <c r="M462" s="141"/>
      <c r="N462" s="141"/>
      <c r="O462" s="141"/>
      <c r="P462" s="141"/>
      <c r="Q462" s="141"/>
      <c r="R462" s="141"/>
      <c r="S462" s="141"/>
      <c r="T462" s="141"/>
      <c r="U462" s="141"/>
      <c r="V462" s="139" t="s">
        <v>953</v>
      </c>
      <c r="W462" s="123" t="s">
        <v>1021</v>
      </c>
      <c r="X462" s="123" t="s">
        <v>1022</v>
      </c>
      <c r="Y462" s="123"/>
      <c r="Z462" s="124">
        <v>0.64</v>
      </c>
      <c r="AA462" s="124">
        <v>0.65</v>
      </c>
      <c r="AB462" s="124">
        <v>0.66</v>
      </c>
      <c r="AC462" s="124">
        <v>0.67</v>
      </c>
      <c r="AD462" s="124">
        <v>0.68</v>
      </c>
      <c r="AE462" s="124">
        <v>0.68</v>
      </c>
      <c r="AF462" s="123" t="s">
        <v>548</v>
      </c>
      <c r="AG462" s="123" t="s">
        <v>119</v>
      </c>
      <c r="AH462" s="164" t="s">
        <v>1023</v>
      </c>
      <c r="AI462" s="164" t="s">
        <v>1024</v>
      </c>
      <c r="AJ462" s="129" t="s">
        <v>549</v>
      </c>
      <c r="AK462" s="131" t="s">
        <v>585</v>
      </c>
      <c r="AL462" s="118">
        <v>43525</v>
      </c>
      <c r="AM462" s="118">
        <v>43830</v>
      </c>
    </row>
    <row r="463" spans="3:39" s="117" customFormat="1" ht="51" x14ac:dyDescent="0.25">
      <c r="C463" s="170" t="s">
        <v>951</v>
      </c>
      <c r="D463" s="141" t="s">
        <v>1020</v>
      </c>
      <c r="E463" s="141"/>
      <c r="F463" s="141"/>
      <c r="G463" s="141"/>
      <c r="H463" s="141" t="s">
        <v>528</v>
      </c>
      <c r="I463" s="141"/>
      <c r="J463" s="141"/>
      <c r="K463" s="141"/>
      <c r="L463" s="141"/>
      <c r="M463" s="141"/>
      <c r="N463" s="141"/>
      <c r="O463" s="141"/>
      <c r="P463" s="141"/>
      <c r="Q463" s="141"/>
      <c r="R463" s="141"/>
      <c r="S463" s="141"/>
      <c r="T463" s="141"/>
      <c r="U463" s="141"/>
      <c r="V463" s="139" t="s">
        <v>953</v>
      </c>
      <c r="W463" s="123" t="s">
        <v>1021</v>
      </c>
      <c r="X463" s="123" t="s">
        <v>1022</v>
      </c>
      <c r="Y463" s="123"/>
      <c r="Z463" s="124">
        <v>0.64</v>
      </c>
      <c r="AA463" s="124">
        <v>0.65</v>
      </c>
      <c r="AB463" s="124">
        <v>0.66</v>
      </c>
      <c r="AC463" s="124">
        <v>0.67</v>
      </c>
      <c r="AD463" s="124">
        <v>0.68</v>
      </c>
      <c r="AE463" s="124">
        <v>0.68</v>
      </c>
      <c r="AF463" s="123" t="s">
        <v>550</v>
      </c>
      <c r="AG463" s="123" t="s">
        <v>119</v>
      </c>
      <c r="AH463" s="164" t="s">
        <v>1023</v>
      </c>
      <c r="AI463" s="164" t="s">
        <v>1024</v>
      </c>
      <c r="AJ463" s="129" t="s">
        <v>551</v>
      </c>
      <c r="AK463" s="131"/>
      <c r="AL463" s="118">
        <v>43525</v>
      </c>
      <c r="AM463" s="118">
        <v>43830</v>
      </c>
    </row>
    <row r="464" spans="3:39" s="117" customFormat="1" ht="51" x14ac:dyDescent="0.25">
      <c r="C464" s="170" t="s">
        <v>951</v>
      </c>
      <c r="D464" s="141" t="s">
        <v>1020</v>
      </c>
      <c r="E464" s="141"/>
      <c r="F464" s="141"/>
      <c r="G464" s="141"/>
      <c r="H464" s="141" t="s">
        <v>528</v>
      </c>
      <c r="I464" s="141"/>
      <c r="J464" s="141"/>
      <c r="K464" s="141"/>
      <c r="L464" s="141"/>
      <c r="M464" s="141"/>
      <c r="N464" s="141"/>
      <c r="O464" s="141"/>
      <c r="P464" s="141"/>
      <c r="Q464" s="141"/>
      <c r="R464" s="141"/>
      <c r="S464" s="141"/>
      <c r="T464" s="141"/>
      <c r="U464" s="141"/>
      <c r="V464" s="139" t="s">
        <v>953</v>
      </c>
      <c r="W464" s="123" t="s">
        <v>1021</v>
      </c>
      <c r="X464" s="123" t="s">
        <v>1022</v>
      </c>
      <c r="Y464" s="123"/>
      <c r="Z464" s="124">
        <v>0.64</v>
      </c>
      <c r="AA464" s="124">
        <v>0.65</v>
      </c>
      <c r="AB464" s="124">
        <v>0.66</v>
      </c>
      <c r="AC464" s="124">
        <v>0.67</v>
      </c>
      <c r="AD464" s="124">
        <v>0.68</v>
      </c>
      <c r="AE464" s="124">
        <v>0.68</v>
      </c>
      <c r="AF464" s="123" t="s">
        <v>552</v>
      </c>
      <c r="AG464" s="123" t="s">
        <v>119</v>
      </c>
      <c r="AH464" s="164" t="s">
        <v>1023</v>
      </c>
      <c r="AI464" s="164" t="s">
        <v>1024</v>
      </c>
      <c r="AJ464" s="129" t="s">
        <v>553</v>
      </c>
      <c r="AK464" s="131"/>
      <c r="AL464" s="118">
        <v>43525</v>
      </c>
      <c r="AM464" s="118">
        <v>43830</v>
      </c>
    </row>
    <row r="465" spans="3:39" s="117" customFormat="1" ht="51" x14ac:dyDescent="0.25">
      <c r="C465" s="170" t="s">
        <v>951</v>
      </c>
      <c r="D465" s="141" t="s">
        <v>1020</v>
      </c>
      <c r="E465" s="141"/>
      <c r="F465" s="141"/>
      <c r="G465" s="141"/>
      <c r="H465" s="141" t="s">
        <v>528</v>
      </c>
      <c r="I465" s="141"/>
      <c r="J465" s="141"/>
      <c r="K465" s="141"/>
      <c r="L465" s="141"/>
      <c r="M465" s="141"/>
      <c r="N465" s="141"/>
      <c r="O465" s="141"/>
      <c r="P465" s="141"/>
      <c r="Q465" s="141"/>
      <c r="R465" s="141"/>
      <c r="S465" s="141"/>
      <c r="T465" s="141"/>
      <c r="U465" s="141"/>
      <c r="V465" s="139" t="s">
        <v>953</v>
      </c>
      <c r="W465" s="123" t="s">
        <v>1021</v>
      </c>
      <c r="X465" s="123" t="s">
        <v>1022</v>
      </c>
      <c r="Y465" s="123"/>
      <c r="Z465" s="124">
        <v>0.64</v>
      </c>
      <c r="AA465" s="124">
        <v>0.65</v>
      </c>
      <c r="AB465" s="124">
        <v>0.66</v>
      </c>
      <c r="AC465" s="124">
        <v>0.67</v>
      </c>
      <c r="AD465" s="124">
        <v>0.68</v>
      </c>
      <c r="AE465" s="124">
        <v>0.68</v>
      </c>
      <c r="AF465" s="123" t="s">
        <v>554</v>
      </c>
      <c r="AG465" s="123" t="s">
        <v>119</v>
      </c>
      <c r="AH465" s="164" t="s">
        <v>1023</v>
      </c>
      <c r="AI465" s="164" t="s">
        <v>1024</v>
      </c>
      <c r="AJ465" s="129" t="s">
        <v>555</v>
      </c>
      <c r="AK465" s="131"/>
      <c r="AL465" s="118">
        <v>43525</v>
      </c>
      <c r="AM465" s="118">
        <v>43830</v>
      </c>
    </row>
    <row r="466" spans="3:39" ht="51" x14ac:dyDescent="0.25">
      <c r="C466" s="231" t="s">
        <v>951</v>
      </c>
      <c r="D466" s="241" t="s">
        <v>1020</v>
      </c>
      <c r="E466" s="241"/>
      <c r="F466" s="241"/>
      <c r="G466" s="241"/>
      <c r="H466" s="241" t="s">
        <v>528</v>
      </c>
      <c r="I466" s="241"/>
      <c r="J466" s="241"/>
      <c r="K466" s="241"/>
      <c r="L466" s="241"/>
      <c r="M466" s="241"/>
      <c r="N466" s="241"/>
      <c r="O466" s="241"/>
      <c r="P466" s="241"/>
      <c r="Q466" s="241"/>
      <c r="R466" s="241"/>
      <c r="S466" s="241"/>
      <c r="T466" s="241"/>
      <c r="U466" s="241"/>
      <c r="V466" s="232" t="s">
        <v>953</v>
      </c>
      <c r="W466" s="238" t="s">
        <v>1021</v>
      </c>
      <c r="X466" s="238" t="s">
        <v>1022</v>
      </c>
      <c r="Y466" s="238"/>
      <c r="Z466" s="268">
        <v>0.64</v>
      </c>
      <c r="AA466" s="268">
        <v>0.65</v>
      </c>
      <c r="AB466" s="268">
        <v>0.66</v>
      </c>
      <c r="AC466" s="268">
        <v>0.67</v>
      </c>
      <c r="AD466" s="268">
        <v>0.68</v>
      </c>
      <c r="AE466" s="268">
        <v>0.68</v>
      </c>
      <c r="AF466" s="238" t="s">
        <v>269</v>
      </c>
      <c r="AG466" s="238" t="s">
        <v>119</v>
      </c>
      <c r="AH466" s="265" t="s">
        <v>1023</v>
      </c>
      <c r="AI466" s="265" t="s">
        <v>1024</v>
      </c>
      <c r="AJ466" s="267" t="s">
        <v>556</v>
      </c>
      <c r="AK466" s="239" t="s">
        <v>557</v>
      </c>
      <c r="AL466" s="250">
        <v>43525</v>
      </c>
      <c r="AM466" s="250">
        <v>43830</v>
      </c>
    </row>
    <row r="467" spans="3:39" s="117" customFormat="1" ht="51" x14ac:dyDescent="0.25">
      <c r="C467" s="170" t="s">
        <v>951</v>
      </c>
      <c r="D467" s="141" t="s">
        <v>1020</v>
      </c>
      <c r="E467" s="141"/>
      <c r="F467" s="141"/>
      <c r="G467" s="141"/>
      <c r="H467" s="141" t="s">
        <v>528</v>
      </c>
      <c r="I467" s="141"/>
      <c r="J467" s="141"/>
      <c r="K467" s="141"/>
      <c r="L467" s="141"/>
      <c r="M467" s="141"/>
      <c r="N467" s="141"/>
      <c r="O467" s="141"/>
      <c r="P467" s="141"/>
      <c r="Q467" s="141"/>
      <c r="R467" s="141"/>
      <c r="S467" s="141"/>
      <c r="T467" s="141"/>
      <c r="U467" s="141"/>
      <c r="V467" s="139" t="s">
        <v>953</v>
      </c>
      <c r="W467" s="123" t="s">
        <v>1021</v>
      </c>
      <c r="X467" s="123" t="s">
        <v>1022</v>
      </c>
      <c r="Y467" s="123"/>
      <c r="Z467" s="124">
        <v>0.64</v>
      </c>
      <c r="AA467" s="124">
        <v>0.65</v>
      </c>
      <c r="AB467" s="124">
        <v>0.66</v>
      </c>
      <c r="AC467" s="124">
        <v>0.67</v>
      </c>
      <c r="AD467" s="124">
        <v>0.68</v>
      </c>
      <c r="AE467" s="124">
        <v>0.68</v>
      </c>
      <c r="AF467" s="123" t="s">
        <v>558</v>
      </c>
      <c r="AG467" s="123" t="s">
        <v>119</v>
      </c>
      <c r="AH467" s="164" t="s">
        <v>1023</v>
      </c>
      <c r="AI467" s="164" t="s">
        <v>1024</v>
      </c>
      <c r="AJ467" s="129"/>
      <c r="AK467" s="131"/>
      <c r="AL467" s="118">
        <v>43525</v>
      </c>
      <c r="AM467" s="118">
        <v>43830</v>
      </c>
    </row>
    <row r="468" spans="3:39" s="117" customFormat="1" ht="51" x14ac:dyDescent="0.25">
      <c r="C468" s="170" t="s">
        <v>951</v>
      </c>
      <c r="D468" s="141" t="s">
        <v>1020</v>
      </c>
      <c r="E468" s="141"/>
      <c r="F468" s="141"/>
      <c r="G468" s="141"/>
      <c r="H468" s="141" t="s">
        <v>528</v>
      </c>
      <c r="I468" s="141"/>
      <c r="J468" s="141"/>
      <c r="K468" s="141"/>
      <c r="L468" s="141"/>
      <c r="M468" s="141"/>
      <c r="N468" s="141"/>
      <c r="O468" s="141"/>
      <c r="P468" s="141"/>
      <c r="Q468" s="141"/>
      <c r="R468" s="141"/>
      <c r="S468" s="141"/>
      <c r="T468" s="141"/>
      <c r="U468" s="141"/>
      <c r="V468" s="139" t="s">
        <v>953</v>
      </c>
      <c r="W468" s="123" t="s">
        <v>1021</v>
      </c>
      <c r="X468" s="123" t="s">
        <v>1022</v>
      </c>
      <c r="Y468" s="123"/>
      <c r="Z468" s="124">
        <v>0.64</v>
      </c>
      <c r="AA468" s="124">
        <v>0.65</v>
      </c>
      <c r="AB468" s="124">
        <v>0.66</v>
      </c>
      <c r="AC468" s="124">
        <v>0.67</v>
      </c>
      <c r="AD468" s="124">
        <v>0.68</v>
      </c>
      <c r="AE468" s="124">
        <v>0.68</v>
      </c>
      <c r="AF468" s="123" t="s">
        <v>561</v>
      </c>
      <c r="AG468" s="123" t="s">
        <v>119</v>
      </c>
      <c r="AH468" s="164" t="s">
        <v>1023</v>
      </c>
      <c r="AI468" s="164" t="s">
        <v>1024</v>
      </c>
      <c r="AJ468" s="129" t="s">
        <v>562</v>
      </c>
      <c r="AK468" s="195" t="s">
        <v>725</v>
      </c>
      <c r="AL468" s="118">
        <v>43525</v>
      </c>
      <c r="AM468" s="118">
        <v>43830</v>
      </c>
    </row>
    <row r="469" spans="3:39" s="117" customFormat="1" ht="51" x14ac:dyDescent="0.25">
      <c r="C469" s="170" t="s">
        <v>951</v>
      </c>
      <c r="D469" s="141" t="s">
        <v>1020</v>
      </c>
      <c r="E469" s="141"/>
      <c r="F469" s="141"/>
      <c r="G469" s="141"/>
      <c r="H469" s="141" t="s">
        <v>528</v>
      </c>
      <c r="I469" s="141"/>
      <c r="J469" s="141"/>
      <c r="K469" s="141"/>
      <c r="L469" s="141"/>
      <c r="M469" s="141"/>
      <c r="N469" s="141"/>
      <c r="O469" s="141"/>
      <c r="P469" s="141"/>
      <c r="Q469" s="141"/>
      <c r="R469" s="141"/>
      <c r="S469" s="141"/>
      <c r="T469" s="141"/>
      <c r="U469" s="141"/>
      <c r="V469" s="139" t="s">
        <v>953</v>
      </c>
      <c r="W469" s="123" t="s">
        <v>1021</v>
      </c>
      <c r="X469" s="123" t="s">
        <v>1022</v>
      </c>
      <c r="Y469" s="123"/>
      <c r="Z469" s="124">
        <v>0.64</v>
      </c>
      <c r="AA469" s="124">
        <v>0.65</v>
      </c>
      <c r="AB469" s="124">
        <v>0.66</v>
      </c>
      <c r="AC469" s="124">
        <v>0.67</v>
      </c>
      <c r="AD469" s="124">
        <v>0.68</v>
      </c>
      <c r="AE469" s="124">
        <v>0.68</v>
      </c>
      <c r="AF469" s="123" t="s">
        <v>563</v>
      </c>
      <c r="AG469" s="123" t="s">
        <v>119</v>
      </c>
      <c r="AH469" s="164" t="s">
        <v>1023</v>
      </c>
      <c r="AI469" s="164" t="s">
        <v>1024</v>
      </c>
      <c r="AJ469" s="129" t="s">
        <v>564</v>
      </c>
      <c r="AK469" s="131" t="s">
        <v>603</v>
      </c>
      <c r="AL469" s="118">
        <v>43525</v>
      </c>
      <c r="AM469" s="118">
        <v>43830</v>
      </c>
    </row>
    <row r="470" spans="3:39" s="117" customFormat="1" ht="51" x14ac:dyDescent="0.25">
      <c r="C470" s="170" t="s">
        <v>951</v>
      </c>
      <c r="D470" s="141" t="s">
        <v>1020</v>
      </c>
      <c r="E470" s="141"/>
      <c r="F470" s="141"/>
      <c r="G470" s="141"/>
      <c r="H470" s="141" t="s">
        <v>528</v>
      </c>
      <c r="I470" s="141"/>
      <c r="J470" s="141"/>
      <c r="K470" s="141"/>
      <c r="L470" s="141"/>
      <c r="M470" s="141"/>
      <c r="N470" s="141"/>
      <c r="O470" s="141"/>
      <c r="P470" s="141"/>
      <c r="Q470" s="141"/>
      <c r="R470" s="141"/>
      <c r="S470" s="141"/>
      <c r="T470" s="141"/>
      <c r="U470" s="141"/>
      <c r="V470" s="139" t="s">
        <v>953</v>
      </c>
      <c r="W470" s="123" t="s">
        <v>1021</v>
      </c>
      <c r="X470" s="123" t="s">
        <v>1022</v>
      </c>
      <c r="Y470" s="123"/>
      <c r="Z470" s="124">
        <v>0.64</v>
      </c>
      <c r="AA470" s="124">
        <v>0.65</v>
      </c>
      <c r="AB470" s="124">
        <v>0.66</v>
      </c>
      <c r="AC470" s="124">
        <v>0.67</v>
      </c>
      <c r="AD470" s="124">
        <v>0.68</v>
      </c>
      <c r="AE470" s="124">
        <v>0.68</v>
      </c>
      <c r="AF470" s="123" t="s">
        <v>1025</v>
      </c>
      <c r="AG470" s="123" t="s">
        <v>119</v>
      </c>
      <c r="AH470" s="164" t="s">
        <v>1023</v>
      </c>
      <c r="AI470" s="164" t="s">
        <v>1024</v>
      </c>
      <c r="AJ470" s="129" t="s">
        <v>958</v>
      </c>
      <c r="AK470" s="131" t="s">
        <v>959</v>
      </c>
      <c r="AL470" s="118">
        <v>43525</v>
      </c>
      <c r="AM470" s="118">
        <v>43830</v>
      </c>
    </row>
    <row r="471" spans="3:39" s="117" customFormat="1" ht="51" x14ac:dyDescent="0.25">
      <c r="C471" s="170" t="s">
        <v>951</v>
      </c>
      <c r="D471" s="141" t="s">
        <v>1020</v>
      </c>
      <c r="E471" s="141"/>
      <c r="F471" s="141"/>
      <c r="G471" s="141"/>
      <c r="H471" s="141" t="s">
        <v>528</v>
      </c>
      <c r="I471" s="141"/>
      <c r="J471" s="141"/>
      <c r="K471" s="141"/>
      <c r="L471" s="141"/>
      <c r="M471" s="141"/>
      <c r="N471" s="141"/>
      <c r="O471" s="141"/>
      <c r="P471" s="141"/>
      <c r="Q471" s="141"/>
      <c r="R471" s="141"/>
      <c r="S471" s="141"/>
      <c r="T471" s="141"/>
      <c r="U471" s="141"/>
      <c r="V471" s="139" t="s">
        <v>953</v>
      </c>
      <c r="W471" s="123" t="s">
        <v>1021</v>
      </c>
      <c r="X471" s="123" t="s">
        <v>1022</v>
      </c>
      <c r="Y471" s="123"/>
      <c r="Z471" s="124">
        <v>0.64</v>
      </c>
      <c r="AA471" s="124">
        <v>0.65</v>
      </c>
      <c r="AB471" s="124">
        <v>0.66</v>
      </c>
      <c r="AC471" s="124">
        <v>0.67</v>
      </c>
      <c r="AD471" s="124">
        <v>0.68</v>
      </c>
      <c r="AE471" s="124">
        <v>0.68</v>
      </c>
      <c r="AF471" s="123" t="s">
        <v>565</v>
      </c>
      <c r="AG471" s="123" t="s">
        <v>119</v>
      </c>
      <c r="AH471" s="164" t="s">
        <v>1023</v>
      </c>
      <c r="AI471" s="164" t="s">
        <v>1024</v>
      </c>
      <c r="AJ471" s="129" t="s">
        <v>566</v>
      </c>
      <c r="AK471" s="131" t="s">
        <v>567</v>
      </c>
      <c r="AL471" s="118">
        <v>43525</v>
      </c>
      <c r="AM471" s="118">
        <v>43830</v>
      </c>
    </row>
    <row r="472" spans="3:39" s="117" customFormat="1" ht="51" x14ac:dyDescent="0.25">
      <c r="C472" s="170" t="s">
        <v>951</v>
      </c>
      <c r="D472" s="141" t="s">
        <v>1020</v>
      </c>
      <c r="E472" s="141"/>
      <c r="F472" s="141"/>
      <c r="G472" s="141"/>
      <c r="H472" s="141" t="s">
        <v>528</v>
      </c>
      <c r="I472" s="141"/>
      <c r="J472" s="141"/>
      <c r="K472" s="141"/>
      <c r="L472" s="141"/>
      <c r="M472" s="141"/>
      <c r="N472" s="141"/>
      <c r="O472" s="141"/>
      <c r="P472" s="141"/>
      <c r="Q472" s="141"/>
      <c r="R472" s="141"/>
      <c r="S472" s="141"/>
      <c r="T472" s="141"/>
      <c r="U472" s="141"/>
      <c r="V472" s="139" t="s">
        <v>953</v>
      </c>
      <c r="W472" s="123" t="s">
        <v>1021</v>
      </c>
      <c r="X472" s="123" t="s">
        <v>1022</v>
      </c>
      <c r="Y472" s="123"/>
      <c r="Z472" s="124">
        <v>0.64</v>
      </c>
      <c r="AA472" s="124">
        <v>0.65</v>
      </c>
      <c r="AB472" s="124">
        <v>0.66</v>
      </c>
      <c r="AC472" s="124">
        <v>0.67</v>
      </c>
      <c r="AD472" s="124">
        <v>0.68</v>
      </c>
      <c r="AE472" s="124">
        <v>0.68</v>
      </c>
      <c r="AF472" s="123" t="s">
        <v>568</v>
      </c>
      <c r="AG472" s="123" t="s">
        <v>119</v>
      </c>
      <c r="AH472" s="164" t="s">
        <v>1023</v>
      </c>
      <c r="AI472" s="164" t="s">
        <v>1024</v>
      </c>
      <c r="AJ472" s="129" t="s">
        <v>569</v>
      </c>
      <c r="AK472" s="131" t="s">
        <v>1026</v>
      </c>
      <c r="AL472" s="118">
        <v>43525</v>
      </c>
      <c r="AM472" s="118">
        <v>43830</v>
      </c>
    </row>
    <row r="473" spans="3:39" s="117" customFormat="1" ht="51" x14ac:dyDescent="0.25">
      <c r="C473" s="170" t="s">
        <v>951</v>
      </c>
      <c r="D473" s="141" t="s">
        <v>1020</v>
      </c>
      <c r="E473" s="141"/>
      <c r="F473" s="141"/>
      <c r="G473" s="141"/>
      <c r="H473" s="141" t="s">
        <v>528</v>
      </c>
      <c r="I473" s="141"/>
      <c r="J473" s="141"/>
      <c r="K473" s="141"/>
      <c r="L473" s="141"/>
      <c r="M473" s="141"/>
      <c r="N473" s="141"/>
      <c r="O473" s="141"/>
      <c r="P473" s="141"/>
      <c r="Q473" s="141"/>
      <c r="R473" s="141"/>
      <c r="S473" s="141"/>
      <c r="T473" s="141"/>
      <c r="U473" s="141"/>
      <c r="V473" s="139" t="s">
        <v>953</v>
      </c>
      <c r="W473" s="123" t="s">
        <v>1021</v>
      </c>
      <c r="X473" s="123" t="s">
        <v>1022</v>
      </c>
      <c r="Y473" s="123"/>
      <c r="Z473" s="124">
        <v>0.64</v>
      </c>
      <c r="AA473" s="124">
        <v>0.65</v>
      </c>
      <c r="AB473" s="124">
        <v>0.66</v>
      </c>
      <c r="AC473" s="124">
        <v>0.67</v>
      </c>
      <c r="AD473" s="124">
        <v>0.68</v>
      </c>
      <c r="AE473" s="124">
        <v>0.68</v>
      </c>
      <c r="AF473" s="123" t="s">
        <v>570</v>
      </c>
      <c r="AG473" s="123" t="s">
        <v>119</v>
      </c>
      <c r="AH473" s="164" t="s">
        <v>1023</v>
      </c>
      <c r="AI473" s="164" t="s">
        <v>1024</v>
      </c>
      <c r="AJ473" s="129" t="s">
        <v>571</v>
      </c>
      <c r="AK473" s="131" t="s">
        <v>571</v>
      </c>
      <c r="AL473" s="118">
        <v>43525</v>
      </c>
      <c r="AM473" s="118">
        <v>43830</v>
      </c>
    </row>
    <row r="474" spans="3:39" s="117" customFormat="1" ht="51" x14ac:dyDescent="0.25">
      <c r="C474" s="170" t="s">
        <v>951</v>
      </c>
      <c r="D474" s="141" t="s">
        <v>1020</v>
      </c>
      <c r="E474" s="141"/>
      <c r="F474" s="141"/>
      <c r="G474" s="141"/>
      <c r="H474" s="141" t="s">
        <v>528</v>
      </c>
      <c r="I474" s="141"/>
      <c r="J474" s="141"/>
      <c r="K474" s="141"/>
      <c r="L474" s="141"/>
      <c r="M474" s="141"/>
      <c r="N474" s="141"/>
      <c r="O474" s="141"/>
      <c r="P474" s="141"/>
      <c r="Q474" s="141"/>
      <c r="R474" s="141"/>
      <c r="S474" s="141"/>
      <c r="T474" s="141"/>
      <c r="U474" s="141"/>
      <c r="V474" s="139" t="s">
        <v>953</v>
      </c>
      <c r="W474" s="123" t="s">
        <v>1021</v>
      </c>
      <c r="X474" s="123" t="s">
        <v>1022</v>
      </c>
      <c r="Y474" s="123"/>
      <c r="Z474" s="124">
        <v>0.64</v>
      </c>
      <c r="AA474" s="124">
        <v>0.65</v>
      </c>
      <c r="AB474" s="124">
        <v>0.66</v>
      </c>
      <c r="AC474" s="124">
        <v>0.67</v>
      </c>
      <c r="AD474" s="124">
        <v>0.68</v>
      </c>
      <c r="AE474" s="124">
        <v>0.68</v>
      </c>
      <c r="AF474" s="123" t="s">
        <v>572</v>
      </c>
      <c r="AG474" s="123" t="s">
        <v>119</v>
      </c>
      <c r="AH474" s="164" t="s">
        <v>1023</v>
      </c>
      <c r="AI474" s="164" t="s">
        <v>1024</v>
      </c>
      <c r="AJ474" s="129" t="s">
        <v>573</v>
      </c>
      <c r="AK474" s="131" t="s">
        <v>1027</v>
      </c>
      <c r="AL474" s="118">
        <v>43525</v>
      </c>
      <c r="AM474" s="118">
        <v>43830</v>
      </c>
    </row>
    <row r="475" spans="3:39" s="117" customFormat="1" ht="60.75" customHeight="1" x14ac:dyDescent="0.25">
      <c r="C475" s="170" t="s">
        <v>951</v>
      </c>
      <c r="D475" s="141" t="s">
        <v>1020</v>
      </c>
      <c r="E475" s="141"/>
      <c r="F475" s="141"/>
      <c r="G475" s="141"/>
      <c r="H475" s="141" t="s">
        <v>528</v>
      </c>
      <c r="I475" s="141"/>
      <c r="J475" s="141"/>
      <c r="K475" s="141"/>
      <c r="L475" s="141"/>
      <c r="M475" s="141"/>
      <c r="N475" s="141"/>
      <c r="O475" s="141"/>
      <c r="P475" s="141"/>
      <c r="Q475" s="141"/>
      <c r="R475" s="141"/>
      <c r="S475" s="141"/>
      <c r="T475" s="141"/>
      <c r="U475" s="141"/>
      <c r="V475" s="139" t="s">
        <v>953</v>
      </c>
      <c r="W475" s="123" t="s">
        <v>1021</v>
      </c>
      <c r="X475" s="123" t="s">
        <v>1022</v>
      </c>
      <c r="Y475" s="123"/>
      <c r="Z475" s="124">
        <v>0.64</v>
      </c>
      <c r="AA475" s="124">
        <v>0.65</v>
      </c>
      <c r="AB475" s="124">
        <v>0.66</v>
      </c>
      <c r="AC475" s="124">
        <v>0.67</v>
      </c>
      <c r="AD475" s="124">
        <v>0.68</v>
      </c>
      <c r="AE475" s="124">
        <v>0.68</v>
      </c>
      <c r="AF475" s="123" t="s">
        <v>965</v>
      </c>
      <c r="AG475" s="123" t="s">
        <v>119</v>
      </c>
      <c r="AH475" s="164" t="s">
        <v>1023</v>
      </c>
      <c r="AI475" s="164" t="s">
        <v>1024</v>
      </c>
      <c r="AJ475" s="129" t="s">
        <v>575</v>
      </c>
      <c r="AK475" s="131" t="s">
        <v>966</v>
      </c>
      <c r="AL475" s="118">
        <v>43525</v>
      </c>
      <c r="AM475" s="118">
        <v>43830</v>
      </c>
    </row>
    <row r="476" spans="3:39" s="117" customFormat="1" ht="60.75" customHeight="1" x14ac:dyDescent="0.25">
      <c r="C476" s="170" t="s">
        <v>951</v>
      </c>
      <c r="D476" s="141" t="s">
        <v>1020</v>
      </c>
      <c r="E476" s="141"/>
      <c r="F476" s="141"/>
      <c r="G476" s="141"/>
      <c r="H476" s="141" t="s">
        <v>528</v>
      </c>
      <c r="I476" s="141"/>
      <c r="J476" s="141"/>
      <c r="K476" s="141"/>
      <c r="L476" s="141"/>
      <c r="M476" s="141"/>
      <c r="N476" s="141"/>
      <c r="O476" s="141"/>
      <c r="P476" s="141"/>
      <c r="Q476" s="141"/>
      <c r="R476" s="141"/>
      <c r="S476" s="141"/>
      <c r="T476" s="141"/>
      <c r="U476" s="141"/>
      <c r="V476" s="139" t="s">
        <v>953</v>
      </c>
      <c r="W476" s="123" t="s">
        <v>1021</v>
      </c>
      <c r="X476" s="123" t="s">
        <v>1022</v>
      </c>
      <c r="Y476" s="123"/>
      <c r="Z476" s="124">
        <v>0.64</v>
      </c>
      <c r="AA476" s="124">
        <v>0.65</v>
      </c>
      <c r="AB476" s="124">
        <v>0.66</v>
      </c>
      <c r="AC476" s="124">
        <v>0.67</v>
      </c>
      <c r="AD476" s="124">
        <v>0.68</v>
      </c>
      <c r="AE476" s="124">
        <v>0.68</v>
      </c>
      <c r="AF476" s="123" t="s">
        <v>576</v>
      </c>
      <c r="AG476" s="123" t="s">
        <v>119</v>
      </c>
      <c r="AH476" s="164" t="s">
        <v>1023</v>
      </c>
      <c r="AI476" s="164" t="s">
        <v>1024</v>
      </c>
      <c r="AJ476" s="129" t="s">
        <v>577</v>
      </c>
      <c r="AK476" s="131" t="s">
        <v>578</v>
      </c>
      <c r="AL476" s="118">
        <v>43525</v>
      </c>
      <c r="AM476" s="118">
        <v>43830</v>
      </c>
    </row>
    <row r="477" spans="3:39" s="117" customFormat="1" ht="60.75" customHeight="1" x14ac:dyDescent="0.25">
      <c r="C477" s="170" t="s">
        <v>951</v>
      </c>
      <c r="D477" s="141" t="s">
        <v>1020</v>
      </c>
      <c r="E477" s="141"/>
      <c r="F477" s="141"/>
      <c r="G477" s="141"/>
      <c r="H477" s="141" t="s">
        <v>528</v>
      </c>
      <c r="I477" s="141"/>
      <c r="J477" s="141"/>
      <c r="K477" s="141"/>
      <c r="L477" s="141"/>
      <c r="M477" s="141"/>
      <c r="N477" s="141"/>
      <c r="O477" s="141"/>
      <c r="P477" s="141"/>
      <c r="Q477" s="141"/>
      <c r="R477" s="141"/>
      <c r="S477" s="141"/>
      <c r="T477" s="141"/>
      <c r="U477" s="141"/>
      <c r="V477" s="139" t="s">
        <v>953</v>
      </c>
      <c r="W477" s="123" t="s">
        <v>1021</v>
      </c>
      <c r="X477" s="123" t="s">
        <v>1022</v>
      </c>
      <c r="Y477" s="123"/>
      <c r="Z477" s="124">
        <v>0.64</v>
      </c>
      <c r="AA477" s="124">
        <v>0.65</v>
      </c>
      <c r="AB477" s="124">
        <v>0.66</v>
      </c>
      <c r="AC477" s="124">
        <v>0.67</v>
      </c>
      <c r="AD477" s="124">
        <v>0.68</v>
      </c>
      <c r="AE477" s="124">
        <v>0.68</v>
      </c>
      <c r="AF477" s="123" t="s">
        <v>579</v>
      </c>
      <c r="AG477" s="123" t="s">
        <v>119</v>
      </c>
      <c r="AH477" s="164" t="s">
        <v>1023</v>
      </c>
      <c r="AI477" s="164" t="s">
        <v>1024</v>
      </c>
      <c r="AJ477" s="129" t="s">
        <v>580</v>
      </c>
      <c r="AK477" s="119"/>
      <c r="AL477" s="118">
        <v>43525</v>
      </c>
      <c r="AM477" s="118">
        <v>43830</v>
      </c>
    </row>
    <row r="478" spans="3:39" s="117" customFormat="1" ht="48" customHeight="1" x14ac:dyDescent="0.25">
      <c r="C478" s="170" t="s">
        <v>951</v>
      </c>
      <c r="D478" s="141" t="s">
        <v>1020</v>
      </c>
      <c r="E478" s="141"/>
      <c r="F478" s="141"/>
      <c r="G478" s="141"/>
      <c r="H478" s="141" t="s">
        <v>528</v>
      </c>
      <c r="I478" s="141"/>
      <c r="J478" s="141"/>
      <c r="K478" s="141"/>
      <c r="L478" s="141"/>
      <c r="M478" s="141"/>
      <c r="N478" s="141"/>
      <c r="O478" s="141"/>
      <c r="P478" s="141"/>
      <c r="Q478" s="141"/>
      <c r="R478" s="141"/>
      <c r="S478" s="141"/>
      <c r="T478" s="141"/>
      <c r="U478" s="141"/>
      <c r="V478" s="139" t="s">
        <v>953</v>
      </c>
      <c r="W478" s="123" t="s">
        <v>1021</v>
      </c>
      <c r="X478" s="123" t="s">
        <v>1022</v>
      </c>
      <c r="Y478" s="123"/>
      <c r="Z478" s="124">
        <v>0.64</v>
      </c>
      <c r="AA478" s="124">
        <v>0.65</v>
      </c>
      <c r="AB478" s="124">
        <v>0.66</v>
      </c>
      <c r="AC478" s="124">
        <v>0.67</v>
      </c>
      <c r="AD478" s="124">
        <v>0.68</v>
      </c>
      <c r="AE478" s="124">
        <v>0.68</v>
      </c>
      <c r="AF478" s="123" t="s">
        <v>581</v>
      </c>
      <c r="AG478" s="123" t="s">
        <v>119</v>
      </c>
      <c r="AH478" s="164" t="s">
        <v>1023</v>
      </c>
      <c r="AI478" s="164" t="s">
        <v>1024</v>
      </c>
      <c r="AJ478" s="129" t="s">
        <v>582</v>
      </c>
      <c r="AK478" s="131" t="s">
        <v>651</v>
      </c>
      <c r="AL478" s="118">
        <v>43525</v>
      </c>
      <c r="AM478" s="118">
        <v>43830</v>
      </c>
    </row>
    <row r="479" spans="3:39" s="117" customFormat="1" ht="34.5" customHeight="1" x14ac:dyDescent="0.25">
      <c r="C479" s="170" t="s">
        <v>951</v>
      </c>
      <c r="D479" s="141" t="s">
        <v>1020</v>
      </c>
      <c r="E479" s="141"/>
      <c r="F479" s="141"/>
      <c r="G479" s="141"/>
      <c r="H479" s="141" t="s">
        <v>528</v>
      </c>
      <c r="I479" s="141"/>
      <c r="J479" s="141"/>
      <c r="K479" s="141"/>
      <c r="L479" s="141"/>
      <c r="M479" s="141"/>
      <c r="N479" s="141"/>
      <c r="O479" s="141"/>
      <c r="P479" s="141"/>
      <c r="Q479" s="141"/>
      <c r="R479" s="141"/>
      <c r="S479" s="141"/>
      <c r="T479" s="141"/>
      <c r="U479" s="141"/>
      <c r="V479" s="139" t="s">
        <v>953</v>
      </c>
      <c r="W479" s="123" t="s">
        <v>1021</v>
      </c>
      <c r="X479" s="123" t="s">
        <v>1022</v>
      </c>
      <c r="Y479" s="123"/>
      <c r="Z479" s="124">
        <v>0.64</v>
      </c>
      <c r="AA479" s="124">
        <v>0.65</v>
      </c>
      <c r="AB479" s="124">
        <v>0.66</v>
      </c>
      <c r="AC479" s="124">
        <v>0.67</v>
      </c>
      <c r="AD479" s="124">
        <v>0.68</v>
      </c>
      <c r="AE479" s="124">
        <v>0.68</v>
      </c>
      <c r="AF479" s="123" t="s">
        <v>552</v>
      </c>
      <c r="AG479" s="123" t="s">
        <v>119</v>
      </c>
      <c r="AH479" s="164" t="s">
        <v>1028</v>
      </c>
      <c r="AI479" s="164" t="s">
        <v>1029</v>
      </c>
      <c r="AJ479" s="129" t="s">
        <v>553</v>
      </c>
      <c r="AK479" s="123" t="s">
        <v>596</v>
      </c>
      <c r="AL479" s="118">
        <v>43497</v>
      </c>
      <c r="AM479" s="118">
        <v>43830</v>
      </c>
    </row>
    <row r="480" spans="3:39" s="117" customFormat="1" ht="113.25" customHeight="1" x14ac:dyDescent="0.25">
      <c r="C480" s="170" t="s">
        <v>951</v>
      </c>
      <c r="D480" s="141" t="s">
        <v>1020</v>
      </c>
      <c r="E480" s="141"/>
      <c r="F480" s="141"/>
      <c r="G480" s="141"/>
      <c r="H480" s="141" t="s">
        <v>528</v>
      </c>
      <c r="I480" s="141"/>
      <c r="J480" s="141"/>
      <c r="K480" s="141"/>
      <c r="L480" s="141"/>
      <c r="M480" s="141"/>
      <c r="N480" s="141"/>
      <c r="O480" s="141"/>
      <c r="P480" s="141"/>
      <c r="Q480" s="141"/>
      <c r="R480" s="141"/>
      <c r="S480" s="141"/>
      <c r="T480" s="141"/>
      <c r="U480" s="141"/>
      <c r="V480" s="139" t="s">
        <v>953</v>
      </c>
      <c r="W480" s="123" t="s">
        <v>1021</v>
      </c>
      <c r="X480" s="123" t="s">
        <v>1022</v>
      </c>
      <c r="Y480" s="123"/>
      <c r="Z480" s="124">
        <v>0.64</v>
      </c>
      <c r="AA480" s="124">
        <v>0.65</v>
      </c>
      <c r="AB480" s="124">
        <v>0.66</v>
      </c>
      <c r="AC480" s="124">
        <v>0.67</v>
      </c>
      <c r="AD480" s="124">
        <v>0.68</v>
      </c>
      <c r="AE480" s="124">
        <v>0.68</v>
      </c>
      <c r="AF480" s="123" t="s">
        <v>554</v>
      </c>
      <c r="AG480" s="123" t="s">
        <v>119</v>
      </c>
      <c r="AH480" s="164" t="s">
        <v>1030</v>
      </c>
      <c r="AI480" s="164" t="s">
        <v>1031</v>
      </c>
      <c r="AJ480" s="129"/>
      <c r="AK480" s="120"/>
      <c r="AL480" s="118" t="s">
        <v>766</v>
      </c>
      <c r="AM480" s="118" t="s">
        <v>841</v>
      </c>
    </row>
    <row r="481" spans="3:39" s="117" customFormat="1" ht="78" customHeight="1" x14ac:dyDescent="0.25">
      <c r="C481" s="170" t="s">
        <v>951</v>
      </c>
      <c r="D481" s="141" t="s">
        <v>1020</v>
      </c>
      <c r="E481" s="141"/>
      <c r="F481" s="141"/>
      <c r="G481" s="141"/>
      <c r="H481" s="141" t="s">
        <v>528</v>
      </c>
      <c r="I481" s="141"/>
      <c r="J481" s="141"/>
      <c r="K481" s="141"/>
      <c r="L481" s="141"/>
      <c r="M481" s="141"/>
      <c r="N481" s="141"/>
      <c r="O481" s="141"/>
      <c r="P481" s="141"/>
      <c r="Q481" s="141"/>
      <c r="R481" s="141"/>
      <c r="S481" s="141"/>
      <c r="T481" s="141"/>
      <c r="U481" s="141"/>
      <c r="V481" s="139" t="s">
        <v>953</v>
      </c>
      <c r="W481" s="123" t="s">
        <v>1021</v>
      </c>
      <c r="X481" s="123" t="s">
        <v>1022</v>
      </c>
      <c r="Y481" s="123"/>
      <c r="Z481" s="124">
        <v>0.64</v>
      </c>
      <c r="AA481" s="124">
        <v>0.65</v>
      </c>
      <c r="AB481" s="124">
        <v>0.66</v>
      </c>
      <c r="AC481" s="124">
        <v>0.67</v>
      </c>
      <c r="AD481" s="124">
        <v>0.68</v>
      </c>
      <c r="AE481" s="124">
        <v>0.68</v>
      </c>
      <c r="AF481" s="123" t="s">
        <v>558</v>
      </c>
      <c r="AG481" s="123" t="s">
        <v>119</v>
      </c>
      <c r="AH481" s="164" t="s">
        <v>1032</v>
      </c>
      <c r="AI481" s="164" t="s">
        <v>1033</v>
      </c>
      <c r="AJ481" s="129"/>
      <c r="AK481" s="138" t="s">
        <v>1034</v>
      </c>
      <c r="AL481" s="118">
        <v>43678</v>
      </c>
      <c r="AM481" s="118">
        <v>43799</v>
      </c>
    </row>
    <row r="482" spans="3:39" s="117" customFormat="1" ht="89.25" x14ac:dyDescent="0.25">
      <c r="C482" s="170" t="s">
        <v>951</v>
      </c>
      <c r="D482" s="141" t="s">
        <v>1020</v>
      </c>
      <c r="E482" s="141"/>
      <c r="F482" s="141"/>
      <c r="G482" s="141"/>
      <c r="H482" s="141" t="s">
        <v>528</v>
      </c>
      <c r="I482" s="141"/>
      <c r="J482" s="141"/>
      <c r="K482" s="141"/>
      <c r="L482" s="141"/>
      <c r="M482" s="141"/>
      <c r="N482" s="141"/>
      <c r="O482" s="141"/>
      <c r="P482" s="141"/>
      <c r="Q482" s="141"/>
      <c r="R482" s="141"/>
      <c r="S482" s="141"/>
      <c r="T482" s="141"/>
      <c r="U482" s="141"/>
      <c r="V482" s="139" t="s">
        <v>953</v>
      </c>
      <c r="W482" s="123" t="s">
        <v>1021</v>
      </c>
      <c r="X482" s="123" t="s">
        <v>1022</v>
      </c>
      <c r="Y482" s="123"/>
      <c r="Z482" s="124">
        <v>0.64</v>
      </c>
      <c r="AA482" s="124">
        <v>0.65</v>
      </c>
      <c r="AB482" s="124">
        <v>0.66</v>
      </c>
      <c r="AC482" s="124">
        <v>0.67</v>
      </c>
      <c r="AD482" s="124">
        <v>0.68</v>
      </c>
      <c r="AE482" s="124">
        <v>0.68</v>
      </c>
      <c r="AF482" s="123" t="s">
        <v>563</v>
      </c>
      <c r="AG482" s="123" t="s">
        <v>119</v>
      </c>
      <c r="AH482" s="164" t="s">
        <v>1035</v>
      </c>
      <c r="AI482" s="164" t="s">
        <v>1036</v>
      </c>
      <c r="AJ482" s="129" t="s">
        <v>564</v>
      </c>
      <c r="AK482" s="123" t="s">
        <v>603</v>
      </c>
      <c r="AL482" s="118">
        <v>43556</v>
      </c>
      <c r="AM482" s="118">
        <v>43646</v>
      </c>
    </row>
    <row r="483" spans="3:39" s="117" customFormat="1" ht="90" customHeight="1" x14ac:dyDescent="0.25">
      <c r="C483" s="170" t="s">
        <v>951</v>
      </c>
      <c r="D483" s="141" t="s">
        <v>1020</v>
      </c>
      <c r="E483" s="141"/>
      <c r="F483" s="141"/>
      <c r="G483" s="141"/>
      <c r="H483" s="141" t="s">
        <v>528</v>
      </c>
      <c r="I483" s="141"/>
      <c r="J483" s="141"/>
      <c r="K483" s="141"/>
      <c r="L483" s="141"/>
      <c r="M483" s="141"/>
      <c r="N483" s="141"/>
      <c r="O483" s="141"/>
      <c r="P483" s="141"/>
      <c r="Q483" s="141"/>
      <c r="R483" s="141"/>
      <c r="S483" s="141"/>
      <c r="T483" s="141"/>
      <c r="U483" s="141"/>
      <c r="V483" s="139" t="s">
        <v>953</v>
      </c>
      <c r="W483" s="123" t="s">
        <v>1021</v>
      </c>
      <c r="X483" s="123" t="s">
        <v>1022</v>
      </c>
      <c r="Y483" s="123"/>
      <c r="Z483" s="124">
        <v>0.64</v>
      </c>
      <c r="AA483" s="124">
        <v>0.65</v>
      </c>
      <c r="AB483" s="124">
        <v>0.66</v>
      </c>
      <c r="AC483" s="124">
        <v>0.67</v>
      </c>
      <c r="AD483" s="124">
        <v>0.68</v>
      </c>
      <c r="AE483" s="124">
        <v>0.68</v>
      </c>
      <c r="AF483" s="123" t="s">
        <v>563</v>
      </c>
      <c r="AG483" s="123" t="s">
        <v>119</v>
      </c>
      <c r="AH483" s="164" t="s">
        <v>1037</v>
      </c>
      <c r="AI483" s="164" t="s">
        <v>1038</v>
      </c>
      <c r="AJ483" s="129" t="s">
        <v>564</v>
      </c>
      <c r="AK483" s="123" t="s">
        <v>603</v>
      </c>
      <c r="AL483" s="118">
        <v>43739</v>
      </c>
      <c r="AM483" s="118">
        <v>43830</v>
      </c>
    </row>
    <row r="484" spans="3:39" s="117" customFormat="1" ht="50.25" customHeight="1" x14ac:dyDescent="0.25">
      <c r="C484" s="170" t="s">
        <v>951</v>
      </c>
      <c r="D484" s="141" t="s">
        <v>1020</v>
      </c>
      <c r="E484" s="141"/>
      <c r="F484" s="141"/>
      <c r="G484" s="141"/>
      <c r="H484" s="141" t="s">
        <v>528</v>
      </c>
      <c r="I484" s="141"/>
      <c r="J484" s="141"/>
      <c r="K484" s="141"/>
      <c r="L484" s="141"/>
      <c r="M484" s="141"/>
      <c r="N484" s="141"/>
      <c r="O484" s="141"/>
      <c r="P484" s="141"/>
      <c r="Q484" s="141"/>
      <c r="R484" s="141"/>
      <c r="S484" s="141"/>
      <c r="T484" s="141"/>
      <c r="U484" s="141"/>
      <c r="V484" s="139" t="s">
        <v>953</v>
      </c>
      <c r="W484" s="123" t="s">
        <v>1021</v>
      </c>
      <c r="X484" s="123" t="s">
        <v>1022</v>
      </c>
      <c r="Y484" s="123"/>
      <c r="Z484" s="124">
        <v>0.64</v>
      </c>
      <c r="AA484" s="124">
        <v>0.65</v>
      </c>
      <c r="AB484" s="124">
        <v>0.66</v>
      </c>
      <c r="AC484" s="124">
        <v>0.67</v>
      </c>
      <c r="AD484" s="124">
        <v>0.68</v>
      </c>
      <c r="AE484" s="124">
        <v>0.68</v>
      </c>
      <c r="AF484" s="123" t="s">
        <v>576</v>
      </c>
      <c r="AG484" s="123" t="s">
        <v>1039</v>
      </c>
      <c r="AH484" s="164" t="s">
        <v>1040</v>
      </c>
      <c r="AI484" s="164" t="s">
        <v>1041</v>
      </c>
      <c r="AJ484" s="129" t="s">
        <v>577</v>
      </c>
      <c r="AK484" s="123" t="s">
        <v>578</v>
      </c>
      <c r="AL484" s="118">
        <v>43466</v>
      </c>
      <c r="AM484" s="118">
        <v>43555</v>
      </c>
    </row>
    <row r="485" spans="3:39" s="117" customFormat="1" ht="73.5" customHeight="1" x14ac:dyDescent="0.25">
      <c r="C485" s="170" t="s">
        <v>951</v>
      </c>
      <c r="D485" s="141" t="s">
        <v>1020</v>
      </c>
      <c r="E485" s="141"/>
      <c r="F485" s="141"/>
      <c r="G485" s="141"/>
      <c r="H485" s="141" t="s">
        <v>528</v>
      </c>
      <c r="I485" s="141"/>
      <c r="J485" s="141"/>
      <c r="K485" s="141"/>
      <c r="L485" s="141"/>
      <c r="M485" s="141"/>
      <c r="N485" s="141"/>
      <c r="O485" s="141"/>
      <c r="P485" s="141"/>
      <c r="Q485" s="141"/>
      <c r="R485" s="141"/>
      <c r="S485" s="141"/>
      <c r="T485" s="141"/>
      <c r="U485" s="141"/>
      <c r="V485" s="139" t="s">
        <v>953</v>
      </c>
      <c r="W485" s="123" t="s">
        <v>1021</v>
      </c>
      <c r="X485" s="123" t="s">
        <v>1022</v>
      </c>
      <c r="Y485" s="123"/>
      <c r="Z485" s="124">
        <v>0.64</v>
      </c>
      <c r="AA485" s="124">
        <v>0.65</v>
      </c>
      <c r="AB485" s="124">
        <v>0.66</v>
      </c>
      <c r="AC485" s="124">
        <v>0.67</v>
      </c>
      <c r="AD485" s="124">
        <v>0.68</v>
      </c>
      <c r="AE485" s="124">
        <v>0.68</v>
      </c>
      <c r="AF485" s="123" t="s">
        <v>576</v>
      </c>
      <c r="AG485" s="123" t="s">
        <v>1039</v>
      </c>
      <c r="AH485" s="164" t="s">
        <v>1042</v>
      </c>
      <c r="AI485" s="164" t="s">
        <v>1043</v>
      </c>
      <c r="AJ485" s="129" t="s">
        <v>577</v>
      </c>
      <c r="AK485" s="123" t="s">
        <v>578</v>
      </c>
      <c r="AL485" s="118">
        <v>43466</v>
      </c>
      <c r="AM485" s="118">
        <v>43830</v>
      </c>
    </row>
    <row r="486" spans="3:39" s="117" customFormat="1" ht="75.75" customHeight="1" x14ac:dyDescent="0.25">
      <c r="C486" s="170" t="s">
        <v>951</v>
      </c>
      <c r="D486" s="141" t="s">
        <v>1020</v>
      </c>
      <c r="E486" s="141"/>
      <c r="F486" s="141"/>
      <c r="G486" s="141"/>
      <c r="H486" s="141" t="s">
        <v>528</v>
      </c>
      <c r="I486" s="141"/>
      <c r="J486" s="141"/>
      <c r="K486" s="141"/>
      <c r="L486" s="141"/>
      <c r="M486" s="141"/>
      <c r="N486" s="141"/>
      <c r="O486" s="141"/>
      <c r="P486" s="141"/>
      <c r="Q486" s="141"/>
      <c r="R486" s="141"/>
      <c r="S486" s="141"/>
      <c r="T486" s="141"/>
      <c r="U486" s="141"/>
      <c r="V486" s="139" t="s">
        <v>953</v>
      </c>
      <c r="W486" s="123" t="s">
        <v>1021</v>
      </c>
      <c r="X486" s="123" t="s">
        <v>1022</v>
      </c>
      <c r="Y486" s="123"/>
      <c r="Z486" s="124">
        <v>0.64</v>
      </c>
      <c r="AA486" s="124">
        <v>0.65</v>
      </c>
      <c r="AB486" s="124">
        <v>0.66</v>
      </c>
      <c r="AC486" s="124">
        <v>0.67</v>
      </c>
      <c r="AD486" s="124">
        <v>0.68</v>
      </c>
      <c r="AE486" s="124">
        <v>0.68</v>
      </c>
      <c r="AF486" s="123" t="s">
        <v>576</v>
      </c>
      <c r="AG486" s="123" t="s">
        <v>1039</v>
      </c>
      <c r="AH486" s="164" t="s">
        <v>1044</v>
      </c>
      <c r="AI486" s="164" t="s">
        <v>1045</v>
      </c>
      <c r="AJ486" s="129" t="s">
        <v>577</v>
      </c>
      <c r="AK486" s="123" t="s">
        <v>578</v>
      </c>
      <c r="AL486" s="118">
        <v>43466</v>
      </c>
      <c r="AM486" s="118">
        <v>43555</v>
      </c>
    </row>
    <row r="487" spans="3:39" s="117" customFormat="1" ht="61.5" customHeight="1" x14ac:dyDescent="0.25">
      <c r="C487" s="170" t="s">
        <v>951</v>
      </c>
      <c r="D487" s="141" t="s">
        <v>1020</v>
      </c>
      <c r="E487" s="141"/>
      <c r="F487" s="141"/>
      <c r="G487" s="141"/>
      <c r="H487" s="141" t="s">
        <v>528</v>
      </c>
      <c r="I487" s="141"/>
      <c r="J487" s="141"/>
      <c r="K487" s="141"/>
      <c r="L487" s="141"/>
      <c r="M487" s="141"/>
      <c r="N487" s="141"/>
      <c r="O487" s="141"/>
      <c r="P487" s="141"/>
      <c r="Q487" s="141"/>
      <c r="R487" s="141"/>
      <c r="S487" s="141"/>
      <c r="T487" s="141"/>
      <c r="U487" s="141"/>
      <c r="V487" s="139" t="s">
        <v>953</v>
      </c>
      <c r="W487" s="123" t="s">
        <v>1021</v>
      </c>
      <c r="X487" s="123" t="s">
        <v>1022</v>
      </c>
      <c r="Y487" s="123"/>
      <c r="Z487" s="124">
        <v>0.64</v>
      </c>
      <c r="AA487" s="124">
        <v>0.65</v>
      </c>
      <c r="AB487" s="124">
        <v>0.66</v>
      </c>
      <c r="AC487" s="124">
        <v>0.67</v>
      </c>
      <c r="AD487" s="124">
        <v>0.68</v>
      </c>
      <c r="AE487" s="124">
        <v>0.68</v>
      </c>
      <c r="AF487" s="123" t="s">
        <v>576</v>
      </c>
      <c r="AG487" s="123" t="s">
        <v>1046</v>
      </c>
      <c r="AH487" s="164" t="s">
        <v>1047</v>
      </c>
      <c r="AI487" s="164" t="s">
        <v>1048</v>
      </c>
      <c r="AJ487" s="129" t="s">
        <v>577</v>
      </c>
      <c r="AK487" s="123" t="s">
        <v>578</v>
      </c>
      <c r="AL487" s="118">
        <v>43466</v>
      </c>
      <c r="AM487" s="118">
        <v>43830</v>
      </c>
    </row>
    <row r="488" spans="3:39" s="117" customFormat="1" ht="63" customHeight="1" x14ac:dyDescent="0.25">
      <c r="C488" s="170" t="s">
        <v>951</v>
      </c>
      <c r="D488" s="141" t="s">
        <v>1020</v>
      </c>
      <c r="E488" s="141"/>
      <c r="F488" s="141"/>
      <c r="G488" s="141"/>
      <c r="H488" s="141" t="s">
        <v>528</v>
      </c>
      <c r="I488" s="141"/>
      <c r="J488" s="141"/>
      <c r="K488" s="141"/>
      <c r="L488" s="141"/>
      <c r="M488" s="141"/>
      <c r="N488" s="141"/>
      <c r="O488" s="141"/>
      <c r="P488" s="141"/>
      <c r="Q488" s="141"/>
      <c r="R488" s="141"/>
      <c r="S488" s="141"/>
      <c r="T488" s="141"/>
      <c r="U488" s="141"/>
      <c r="V488" s="139" t="s">
        <v>953</v>
      </c>
      <c r="W488" s="123" t="s">
        <v>1021</v>
      </c>
      <c r="X488" s="123" t="s">
        <v>1022</v>
      </c>
      <c r="Y488" s="123"/>
      <c r="Z488" s="124">
        <v>0.64</v>
      </c>
      <c r="AA488" s="124">
        <v>0.65</v>
      </c>
      <c r="AB488" s="124">
        <v>0.66</v>
      </c>
      <c r="AC488" s="124">
        <v>0.67</v>
      </c>
      <c r="AD488" s="124">
        <v>0.68</v>
      </c>
      <c r="AE488" s="124">
        <v>0.68</v>
      </c>
      <c r="AF488" s="123" t="s">
        <v>576</v>
      </c>
      <c r="AG488" s="123" t="s">
        <v>1046</v>
      </c>
      <c r="AH488" s="164" t="s">
        <v>1049</v>
      </c>
      <c r="AI488" s="164" t="s">
        <v>1050</v>
      </c>
      <c r="AJ488" s="129" t="s">
        <v>577</v>
      </c>
      <c r="AK488" s="123" t="s">
        <v>578</v>
      </c>
      <c r="AL488" s="118">
        <v>43739</v>
      </c>
      <c r="AM488" s="118">
        <v>43830</v>
      </c>
    </row>
    <row r="489" spans="3:39" s="117" customFormat="1" ht="63" customHeight="1" x14ac:dyDescent="0.25">
      <c r="C489" s="170" t="s">
        <v>951</v>
      </c>
      <c r="D489" s="139" t="s">
        <v>1051</v>
      </c>
      <c r="E489" s="160"/>
      <c r="F489" s="160"/>
      <c r="G489" s="160"/>
      <c r="H489" s="160"/>
      <c r="I489" s="160"/>
      <c r="J489" s="160"/>
      <c r="K489" s="160"/>
      <c r="L489" s="160"/>
      <c r="M489" s="160"/>
      <c r="N489" s="160"/>
      <c r="O489" s="160"/>
      <c r="P489" s="160"/>
      <c r="Q489" s="160"/>
      <c r="R489" s="123" t="s">
        <v>528</v>
      </c>
      <c r="S489" s="160"/>
      <c r="T489" s="160"/>
      <c r="U489" s="160"/>
      <c r="V489" s="139" t="s">
        <v>953</v>
      </c>
      <c r="W489" s="139" t="s">
        <v>1052</v>
      </c>
      <c r="X489" s="139" t="s">
        <v>1053</v>
      </c>
      <c r="Y489" s="139" t="s">
        <v>1054</v>
      </c>
      <c r="Z489" s="139" t="s">
        <v>1054</v>
      </c>
      <c r="AA489" s="139" t="s">
        <v>1054</v>
      </c>
      <c r="AB489" s="139" t="s">
        <v>1054</v>
      </c>
      <c r="AC489" s="139" t="s">
        <v>1054</v>
      </c>
      <c r="AD489" s="139" t="s">
        <v>1054</v>
      </c>
      <c r="AE489" s="139" t="s">
        <v>1054</v>
      </c>
      <c r="AF489" s="123" t="s">
        <v>1025</v>
      </c>
      <c r="AG489" s="123" t="s">
        <v>785</v>
      </c>
      <c r="AH489" s="164" t="s">
        <v>1055</v>
      </c>
      <c r="AI489" s="164" t="s">
        <v>1056</v>
      </c>
      <c r="AJ489" s="129" t="s">
        <v>958</v>
      </c>
      <c r="AK489" s="123" t="s">
        <v>1057</v>
      </c>
      <c r="AL489" s="118">
        <v>43525</v>
      </c>
      <c r="AM489" s="118">
        <v>43616</v>
      </c>
    </row>
    <row r="490" spans="3:39" s="117" customFormat="1" ht="63" customHeight="1" x14ac:dyDescent="0.25">
      <c r="C490" s="170" t="s">
        <v>951</v>
      </c>
      <c r="D490" s="139" t="s">
        <v>1051</v>
      </c>
      <c r="E490" s="160"/>
      <c r="F490" s="160"/>
      <c r="G490" s="160"/>
      <c r="H490" s="160"/>
      <c r="I490" s="160"/>
      <c r="J490" s="160"/>
      <c r="K490" s="160"/>
      <c r="L490" s="160"/>
      <c r="M490" s="160"/>
      <c r="N490" s="160"/>
      <c r="O490" s="160"/>
      <c r="P490" s="160"/>
      <c r="Q490" s="160"/>
      <c r="R490" s="123" t="s">
        <v>528</v>
      </c>
      <c r="S490" s="160"/>
      <c r="T490" s="160"/>
      <c r="U490" s="160"/>
      <c r="V490" s="139" t="s">
        <v>953</v>
      </c>
      <c r="W490" s="139" t="s">
        <v>1052</v>
      </c>
      <c r="X490" s="139" t="s">
        <v>1053</v>
      </c>
      <c r="Y490" s="139" t="s">
        <v>1054</v>
      </c>
      <c r="Z490" s="139" t="s">
        <v>1054</v>
      </c>
      <c r="AA490" s="139" t="s">
        <v>1054</v>
      </c>
      <c r="AB490" s="139" t="s">
        <v>1054</v>
      </c>
      <c r="AC490" s="139" t="s">
        <v>1054</v>
      </c>
      <c r="AD490" s="139" t="s">
        <v>1054</v>
      </c>
      <c r="AE490" s="139" t="s">
        <v>1054</v>
      </c>
      <c r="AF490" s="123" t="s">
        <v>1025</v>
      </c>
      <c r="AG490" s="123" t="s">
        <v>785</v>
      </c>
      <c r="AH490" s="164" t="s">
        <v>1058</v>
      </c>
      <c r="AI490" s="164" t="s">
        <v>1059</v>
      </c>
      <c r="AJ490" s="129" t="s">
        <v>958</v>
      </c>
      <c r="AK490" s="123" t="s">
        <v>1057</v>
      </c>
      <c r="AL490" s="118">
        <v>43661</v>
      </c>
      <c r="AM490" s="118">
        <v>43692</v>
      </c>
    </row>
    <row r="491" spans="3:39" s="117" customFormat="1" ht="38.25" customHeight="1" x14ac:dyDescent="0.25">
      <c r="C491" s="170" t="s">
        <v>951</v>
      </c>
      <c r="D491" s="139" t="s">
        <v>1051</v>
      </c>
      <c r="E491" s="160"/>
      <c r="F491" s="160"/>
      <c r="G491" s="160"/>
      <c r="H491" s="160"/>
      <c r="I491" s="160"/>
      <c r="J491" s="160"/>
      <c r="K491" s="160"/>
      <c r="L491" s="160"/>
      <c r="M491" s="160"/>
      <c r="N491" s="160"/>
      <c r="O491" s="160"/>
      <c r="P491" s="160"/>
      <c r="Q491" s="160"/>
      <c r="R491" s="123" t="s">
        <v>528</v>
      </c>
      <c r="S491" s="160"/>
      <c r="T491" s="160"/>
      <c r="U491" s="160"/>
      <c r="V491" s="139" t="s">
        <v>953</v>
      </c>
      <c r="W491" s="139" t="s">
        <v>1052</v>
      </c>
      <c r="X491" s="139" t="s">
        <v>1060</v>
      </c>
      <c r="Y491" s="139" t="s">
        <v>1054</v>
      </c>
      <c r="Z491" s="139" t="s">
        <v>1054</v>
      </c>
      <c r="AA491" s="139" t="s">
        <v>1054</v>
      </c>
      <c r="AB491" s="139" t="s">
        <v>1054</v>
      </c>
      <c r="AC491" s="139" t="s">
        <v>1054</v>
      </c>
      <c r="AD491" s="139" t="s">
        <v>1054</v>
      </c>
      <c r="AE491" s="139" t="s">
        <v>1054</v>
      </c>
      <c r="AF491" s="123" t="s">
        <v>542</v>
      </c>
      <c r="AG491" s="123" t="s">
        <v>785</v>
      </c>
      <c r="AH491" s="164" t="s">
        <v>1061</v>
      </c>
      <c r="AI491" s="164" t="s">
        <v>1062</v>
      </c>
      <c r="AJ491" s="129" t="s">
        <v>545</v>
      </c>
      <c r="AK491" s="119"/>
      <c r="AL491" s="118">
        <v>43525</v>
      </c>
      <c r="AM491" s="118">
        <v>43646</v>
      </c>
    </row>
    <row r="492" spans="3:39" s="117" customFormat="1" ht="45.75" customHeight="1" x14ac:dyDescent="0.25">
      <c r="C492" s="170" t="s">
        <v>951</v>
      </c>
      <c r="D492" s="139" t="s">
        <v>1051</v>
      </c>
      <c r="E492" s="123"/>
      <c r="F492" s="123"/>
      <c r="G492" s="123"/>
      <c r="H492" s="123"/>
      <c r="I492" s="123"/>
      <c r="J492" s="123"/>
      <c r="K492" s="123"/>
      <c r="L492" s="123"/>
      <c r="M492" s="123"/>
      <c r="N492" s="123"/>
      <c r="O492" s="123"/>
      <c r="P492" s="123"/>
      <c r="Q492" s="123"/>
      <c r="R492" s="123" t="s">
        <v>528</v>
      </c>
      <c r="S492" s="123"/>
      <c r="T492" s="123"/>
      <c r="U492" s="123"/>
      <c r="V492" s="139" t="s">
        <v>953</v>
      </c>
      <c r="W492" s="139" t="s">
        <v>1052</v>
      </c>
      <c r="X492" s="139" t="s">
        <v>1060</v>
      </c>
      <c r="Y492" s="139" t="s">
        <v>1054</v>
      </c>
      <c r="Z492" s="139" t="s">
        <v>1054</v>
      </c>
      <c r="AA492" s="139" t="s">
        <v>1054</v>
      </c>
      <c r="AB492" s="139" t="s">
        <v>1054</v>
      </c>
      <c r="AC492" s="139" t="s">
        <v>1054</v>
      </c>
      <c r="AD492" s="139" t="s">
        <v>1054</v>
      </c>
      <c r="AE492" s="139" t="s">
        <v>1054</v>
      </c>
      <c r="AF492" s="123" t="s">
        <v>546</v>
      </c>
      <c r="AG492" s="123" t="s">
        <v>785</v>
      </c>
      <c r="AH492" s="164" t="s">
        <v>1061</v>
      </c>
      <c r="AI492" s="164" t="s">
        <v>1061</v>
      </c>
      <c r="AJ492" s="129" t="s">
        <v>547</v>
      </c>
      <c r="AK492" s="131" t="s">
        <v>962</v>
      </c>
      <c r="AL492" s="118">
        <v>43525</v>
      </c>
      <c r="AM492" s="118">
        <v>43646</v>
      </c>
    </row>
    <row r="493" spans="3:39" s="117" customFormat="1" ht="45.75" customHeight="1" x14ac:dyDescent="0.25">
      <c r="C493" s="170" t="s">
        <v>951</v>
      </c>
      <c r="D493" s="139" t="s">
        <v>1051</v>
      </c>
      <c r="E493" s="141"/>
      <c r="F493" s="141"/>
      <c r="G493" s="141"/>
      <c r="H493" s="141"/>
      <c r="I493" s="141"/>
      <c r="J493" s="141"/>
      <c r="K493" s="141"/>
      <c r="L493" s="141"/>
      <c r="M493" s="141"/>
      <c r="N493" s="141"/>
      <c r="O493" s="141"/>
      <c r="P493" s="141"/>
      <c r="Q493" s="141"/>
      <c r="R493" s="123" t="s">
        <v>528</v>
      </c>
      <c r="S493" s="141"/>
      <c r="T493" s="141"/>
      <c r="U493" s="141"/>
      <c r="V493" s="139" t="s">
        <v>953</v>
      </c>
      <c r="W493" s="139" t="s">
        <v>1052</v>
      </c>
      <c r="X493" s="139" t="s">
        <v>1060</v>
      </c>
      <c r="Y493" s="139" t="s">
        <v>1054</v>
      </c>
      <c r="Z493" s="139" t="s">
        <v>1054</v>
      </c>
      <c r="AA493" s="139" t="s">
        <v>1054</v>
      </c>
      <c r="AB493" s="139" t="s">
        <v>1054</v>
      </c>
      <c r="AC493" s="139" t="s">
        <v>1054</v>
      </c>
      <c r="AD493" s="139" t="s">
        <v>1054</v>
      </c>
      <c r="AE493" s="139" t="s">
        <v>1054</v>
      </c>
      <c r="AF493" s="123" t="s">
        <v>548</v>
      </c>
      <c r="AG493" s="123" t="s">
        <v>785</v>
      </c>
      <c r="AH493" s="164" t="s">
        <v>1061</v>
      </c>
      <c r="AI493" s="164" t="s">
        <v>1061</v>
      </c>
      <c r="AJ493" s="129" t="s">
        <v>549</v>
      </c>
      <c r="AK493" s="131" t="s">
        <v>585</v>
      </c>
      <c r="AL493" s="118">
        <v>43525</v>
      </c>
      <c r="AM493" s="118">
        <v>43646</v>
      </c>
    </row>
    <row r="494" spans="3:39" s="117" customFormat="1" ht="45.75" customHeight="1" x14ac:dyDescent="0.25">
      <c r="C494" s="170" t="s">
        <v>951</v>
      </c>
      <c r="D494" s="139" t="s">
        <v>1051</v>
      </c>
      <c r="E494" s="141"/>
      <c r="F494" s="141"/>
      <c r="G494" s="141"/>
      <c r="H494" s="141"/>
      <c r="I494" s="141"/>
      <c r="J494" s="141"/>
      <c r="K494" s="141"/>
      <c r="L494" s="141"/>
      <c r="M494" s="141"/>
      <c r="N494" s="141"/>
      <c r="O494" s="141"/>
      <c r="P494" s="141"/>
      <c r="Q494" s="141"/>
      <c r="R494" s="123" t="s">
        <v>528</v>
      </c>
      <c r="S494" s="141"/>
      <c r="T494" s="141"/>
      <c r="U494" s="141"/>
      <c r="V494" s="139" t="s">
        <v>953</v>
      </c>
      <c r="W494" s="139" t="s">
        <v>1052</v>
      </c>
      <c r="X494" s="139" t="s">
        <v>1060</v>
      </c>
      <c r="Y494" s="139" t="s">
        <v>1054</v>
      </c>
      <c r="Z494" s="139" t="s">
        <v>1054</v>
      </c>
      <c r="AA494" s="139" t="s">
        <v>1054</v>
      </c>
      <c r="AB494" s="139" t="s">
        <v>1054</v>
      </c>
      <c r="AC494" s="139" t="s">
        <v>1054</v>
      </c>
      <c r="AD494" s="139" t="s">
        <v>1054</v>
      </c>
      <c r="AE494" s="139" t="s">
        <v>1054</v>
      </c>
      <c r="AF494" s="123" t="s">
        <v>550</v>
      </c>
      <c r="AG494" s="123" t="s">
        <v>785</v>
      </c>
      <c r="AH494" s="164" t="s">
        <v>1061</v>
      </c>
      <c r="AI494" s="164" t="s">
        <v>1061</v>
      </c>
      <c r="AJ494" s="129" t="s">
        <v>551</v>
      </c>
      <c r="AK494" s="119"/>
      <c r="AL494" s="118">
        <v>43525</v>
      </c>
      <c r="AM494" s="118">
        <v>43646</v>
      </c>
    </row>
    <row r="495" spans="3:39" s="117" customFormat="1" ht="45.75" customHeight="1" x14ac:dyDescent="0.25">
      <c r="C495" s="170" t="s">
        <v>951</v>
      </c>
      <c r="D495" s="139" t="s">
        <v>1051</v>
      </c>
      <c r="E495" s="141"/>
      <c r="F495" s="141"/>
      <c r="G495" s="141"/>
      <c r="H495" s="141"/>
      <c r="I495" s="141"/>
      <c r="J495" s="141"/>
      <c r="K495" s="141"/>
      <c r="L495" s="141"/>
      <c r="M495" s="141"/>
      <c r="N495" s="141"/>
      <c r="O495" s="141"/>
      <c r="P495" s="141"/>
      <c r="Q495" s="141"/>
      <c r="R495" s="123" t="s">
        <v>528</v>
      </c>
      <c r="S495" s="141"/>
      <c r="T495" s="141"/>
      <c r="U495" s="141"/>
      <c r="V495" s="139" t="s">
        <v>953</v>
      </c>
      <c r="W495" s="139" t="s">
        <v>1052</v>
      </c>
      <c r="X495" s="139" t="s">
        <v>1060</v>
      </c>
      <c r="Y495" s="139" t="s">
        <v>1054</v>
      </c>
      <c r="Z495" s="139" t="s">
        <v>1054</v>
      </c>
      <c r="AA495" s="139" t="s">
        <v>1054</v>
      </c>
      <c r="AB495" s="139" t="s">
        <v>1054</v>
      </c>
      <c r="AC495" s="139" t="s">
        <v>1054</v>
      </c>
      <c r="AD495" s="139" t="s">
        <v>1054</v>
      </c>
      <c r="AE495" s="139" t="s">
        <v>1054</v>
      </c>
      <c r="AF495" s="123" t="s">
        <v>552</v>
      </c>
      <c r="AG495" s="123" t="s">
        <v>785</v>
      </c>
      <c r="AH495" s="164" t="s">
        <v>1061</v>
      </c>
      <c r="AI495" s="164" t="s">
        <v>1061</v>
      </c>
      <c r="AJ495" s="129" t="s">
        <v>553</v>
      </c>
      <c r="AK495" s="119"/>
      <c r="AL495" s="118">
        <v>43525</v>
      </c>
      <c r="AM495" s="118">
        <v>43646</v>
      </c>
    </row>
    <row r="496" spans="3:39" s="117" customFormat="1" ht="45.75" customHeight="1" x14ac:dyDescent="0.25">
      <c r="C496" s="170" t="s">
        <v>951</v>
      </c>
      <c r="D496" s="139" t="s">
        <v>1051</v>
      </c>
      <c r="E496" s="141"/>
      <c r="F496" s="141"/>
      <c r="G496" s="141"/>
      <c r="H496" s="141"/>
      <c r="I496" s="141"/>
      <c r="J496" s="141"/>
      <c r="K496" s="141"/>
      <c r="L496" s="141"/>
      <c r="M496" s="141"/>
      <c r="N496" s="141"/>
      <c r="O496" s="141"/>
      <c r="P496" s="141"/>
      <c r="Q496" s="141"/>
      <c r="R496" s="123" t="s">
        <v>528</v>
      </c>
      <c r="S496" s="141"/>
      <c r="T496" s="141"/>
      <c r="U496" s="141"/>
      <c r="V496" s="139" t="s">
        <v>953</v>
      </c>
      <c r="W496" s="139" t="s">
        <v>1052</v>
      </c>
      <c r="X496" s="139" t="s">
        <v>1060</v>
      </c>
      <c r="Y496" s="139" t="s">
        <v>1054</v>
      </c>
      <c r="Z496" s="139" t="s">
        <v>1054</v>
      </c>
      <c r="AA496" s="139" t="s">
        <v>1054</v>
      </c>
      <c r="AB496" s="139" t="s">
        <v>1054</v>
      </c>
      <c r="AC496" s="139" t="s">
        <v>1054</v>
      </c>
      <c r="AD496" s="139" t="s">
        <v>1054</v>
      </c>
      <c r="AE496" s="139" t="s">
        <v>1054</v>
      </c>
      <c r="AF496" s="123" t="s">
        <v>554</v>
      </c>
      <c r="AG496" s="123" t="s">
        <v>785</v>
      </c>
      <c r="AH496" s="164" t="s">
        <v>1061</v>
      </c>
      <c r="AI496" s="164" t="s">
        <v>1061</v>
      </c>
      <c r="AJ496" s="129" t="s">
        <v>555</v>
      </c>
      <c r="AK496" s="119"/>
      <c r="AL496" s="118">
        <v>43525</v>
      </c>
      <c r="AM496" s="118">
        <v>43646</v>
      </c>
    </row>
    <row r="497" spans="3:39" ht="45.75" customHeight="1" x14ac:dyDescent="0.25">
      <c r="C497" s="231" t="s">
        <v>951</v>
      </c>
      <c r="D497" s="232" t="s">
        <v>1051</v>
      </c>
      <c r="E497" s="241"/>
      <c r="F497" s="241"/>
      <c r="G497" s="241"/>
      <c r="H497" s="241"/>
      <c r="I497" s="241"/>
      <c r="J497" s="241"/>
      <c r="K497" s="241"/>
      <c r="L497" s="241"/>
      <c r="M497" s="241"/>
      <c r="N497" s="241"/>
      <c r="O497" s="241"/>
      <c r="P497" s="241"/>
      <c r="Q497" s="241"/>
      <c r="R497" s="238" t="s">
        <v>528</v>
      </c>
      <c r="S497" s="241"/>
      <c r="T497" s="241"/>
      <c r="U497" s="241"/>
      <c r="V497" s="232" t="s">
        <v>953</v>
      </c>
      <c r="W497" s="232" t="s">
        <v>1052</v>
      </c>
      <c r="X497" s="232" t="s">
        <v>1060</v>
      </c>
      <c r="Y497" s="232" t="s">
        <v>1054</v>
      </c>
      <c r="Z497" s="232" t="s">
        <v>1054</v>
      </c>
      <c r="AA497" s="232" t="s">
        <v>1054</v>
      </c>
      <c r="AB497" s="232" t="s">
        <v>1054</v>
      </c>
      <c r="AC497" s="232" t="s">
        <v>1054</v>
      </c>
      <c r="AD497" s="232" t="s">
        <v>1054</v>
      </c>
      <c r="AE497" s="232" t="s">
        <v>1054</v>
      </c>
      <c r="AF497" s="238" t="s">
        <v>269</v>
      </c>
      <c r="AG497" s="238" t="s">
        <v>785</v>
      </c>
      <c r="AH497" s="265" t="s">
        <v>1061</v>
      </c>
      <c r="AI497" s="265" t="s">
        <v>1061</v>
      </c>
      <c r="AJ497" s="267" t="s">
        <v>556</v>
      </c>
      <c r="AK497" s="239" t="s">
        <v>557</v>
      </c>
      <c r="AL497" s="250">
        <v>43525</v>
      </c>
      <c r="AM497" s="250">
        <v>43646</v>
      </c>
    </row>
    <row r="498" spans="3:39" s="117" customFormat="1" ht="45.75" customHeight="1" x14ac:dyDescent="0.25">
      <c r="C498" s="170" t="s">
        <v>951</v>
      </c>
      <c r="D498" s="139" t="s">
        <v>1051</v>
      </c>
      <c r="E498" s="141"/>
      <c r="F498" s="141"/>
      <c r="G498" s="141"/>
      <c r="H498" s="141"/>
      <c r="I498" s="141"/>
      <c r="J498" s="141"/>
      <c r="K498" s="141"/>
      <c r="L498" s="141"/>
      <c r="M498" s="141"/>
      <c r="N498" s="141"/>
      <c r="O498" s="141"/>
      <c r="P498" s="141"/>
      <c r="Q498" s="141"/>
      <c r="R498" s="123" t="s">
        <v>528</v>
      </c>
      <c r="S498" s="141"/>
      <c r="T498" s="141"/>
      <c r="U498" s="141"/>
      <c r="V498" s="139" t="s">
        <v>953</v>
      </c>
      <c r="W498" s="139" t="s">
        <v>1052</v>
      </c>
      <c r="X498" s="139" t="s">
        <v>1060</v>
      </c>
      <c r="Y498" s="139" t="s">
        <v>1054</v>
      </c>
      <c r="Z498" s="139" t="s">
        <v>1054</v>
      </c>
      <c r="AA498" s="139" t="s">
        <v>1054</v>
      </c>
      <c r="AB498" s="139" t="s">
        <v>1054</v>
      </c>
      <c r="AC498" s="139" t="s">
        <v>1054</v>
      </c>
      <c r="AD498" s="139" t="s">
        <v>1054</v>
      </c>
      <c r="AE498" s="139" t="s">
        <v>1054</v>
      </c>
      <c r="AF498" s="130" t="s">
        <v>558</v>
      </c>
      <c r="AG498" s="131" t="s">
        <v>785</v>
      </c>
      <c r="AH498" s="167" t="s">
        <v>1061</v>
      </c>
      <c r="AI498" s="158" t="s">
        <v>1061</v>
      </c>
      <c r="AJ498" s="119"/>
      <c r="AK498" s="119"/>
      <c r="AL498" s="121">
        <v>43525</v>
      </c>
      <c r="AM498" s="168">
        <v>43646</v>
      </c>
    </row>
    <row r="499" spans="3:39" s="117" customFormat="1" ht="45.75" customHeight="1" x14ac:dyDescent="0.25">
      <c r="C499" s="170" t="s">
        <v>951</v>
      </c>
      <c r="D499" s="139" t="s">
        <v>1051</v>
      </c>
      <c r="E499" s="141"/>
      <c r="F499" s="141"/>
      <c r="G499" s="141"/>
      <c r="H499" s="141"/>
      <c r="I499" s="141"/>
      <c r="J499" s="141"/>
      <c r="K499" s="141"/>
      <c r="L499" s="141"/>
      <c r="M499" s="141"/>
      <c r="N499" s="141"/>
      <c r="O499" s="141"/>
      <c r="P499" s="141"/>
      <c r="Q499" s="141"/>
      <c r="R499" s="123" t="s">
        <v>528</v>
      </c>
      <c r="S499" s="141"/>
      <c r="T499" s="141"/>
      <c r="U499" s="141"/>
      <c r="V499" s="139" t="s">
        <v>953</v>
      </c>
      <c r="W499" s="139" t="s">
        <v>1052</v>
      </c>
      <c r="X499" s="139" t="s">
        <v>1060</v>
      </c>
      <c r="Y499" s="139" t="s">
        <v>1054</v>
      </c>
      <c r="Z499" s="139" t="s">
        <v>1054</v>
      </c>
      <c r="AA499" s="139" t="s">
        <v>1054</v>
      </c>
      <c r="AB499" s="139" t="s">
        <v>1054</v>
      </c>
      <c r="AC499" s="139" t="s">
        <v>1054</v>
      </c>
      <c r="AD499" s="139" t="s">
        <v>1054</v>
      </c>
      <c r="AE499" s="139" t="s">
        <v>1054</v>
      </c>
      <c r="AF499" s="194" t="s">
        <v>561</v>
      </c>
      <c r="AG499" s="131" t="s">
        <v>785</v>
      </c>
      <c r="AH499" s="167" t="s">
        <v>1061</v>
      </c>
      <c r="AI499" s="158" t="s">
        <v>1061</v>
      </c>
      <c r="AJ499" s="195" t="s">
        <v>562</v>
      </c>
      <c r="AK499" s="195" t="s">
        <v>725</v>
      </c>
      <c r="AL499" s="121">
        <v>43525</v>
      </c>
      <c r="AM499" s="168">
        <v>43646</v>
      </c>
    </row>
    <row r="500" spans="3:39" s="117" customFormat="1" ht="83.25" customHeight="1" x14ac:dyDescent="0.25">
      <c r="C500" s="170" t="s">
        <v>951</v>
      </c>
      <c r="D500" s="139" t="s">
        <v>1051</v>
      </c>
      <c r="E500" s="141"/>
      <c r="F500" s="141"/>
      <c r="G500" s="141"/>
      <c r="H500" s="141"/>
      <c r="I500" s="141"/>
      <c r="J500" s="141"/>
      <c r="K500" s="141"/>
      <c r="L500" s="141"/>
      <c r="M500" s="141"/>
      <c r="N500" s="141"/>
      <c r="O500" s="141"/>
      <c r="P500" s="141"/>
      <c r="Q500" s="141"/>
      <c r="R500" s="123" t="s">
        <v>528</v>
      </c>
      <c r="S500" s="141"/>
      <c r="T500" s="141"/>
      <c r="U500" s="141"/>
      <c r="V500" s="139" t="s">
        <v>953</v>
      </c>
      <c r="W500" s="139" t="s">
        <v>1052</v>
      </c>
      <c r="X500" s="139" t="s">
        <v>1060</v>
      </c>
      <c r="Y500" s="139" t="s">
        <v>1054</v>
      </c>
      <c r="Z500" s="139" t="s">
        <v>1054</v>
      </c>
      <c r="AA500" s="139" t="s">
        <v>1054</v>
      </c>
      <c r="AB500" s="139" t="s">
        <v>1054</v>
      </c>
      <c r="AC500" s="139" t="s">
        <v>1054</v>
      </c>
      <c r="AD500" s="139" t="s">
        <v>1054</v>
      </c>
      <c r="AE500" s="139" t="s">
        <v>1054</v>
      </c>
      <c r="AF500" s="130" t="s">
        <v>563</v>
      </c>
      <c r="AG500" s="131" t="s">
        <v>785</v>
      </c>
      <c r="AH500" s="167" t="s">
        <v>1061</v>
      </c>
      <c r="AI500" s="158" t="s">
        <v>1061</v>
      </c>
      <c r="AJ500" s="131" t="s">
        <v>564</v>
      </c>
      <c r="AK500" s="131" t="s">
        <v>603</v>
      </c>
      <c r="AL500" s="121">
        <v>43525</v>
      </c>
      <c r="AM500" s="168">
        <v>43646</v>
      </c>
    </row>
    <row r="501" spans="3:39" s="117" customFormat="1" ht="83.25" customHeight="1" x14ac:dyDescent="0.25">
      <c r="C501" s="170" t="s">
        <v>951</v>
      </c>
      <c r="D501" s="139" t="s">
        <v>1051</v>
      </c>
      <c r="E501" s="141"/>
      <c r="F501" s="141"/>
      <c r="G501" s="141"/>
      <c r="H501" s="141"/>
      <c r="I501" s="141"/>
      <c r="J501" s="141"/>
      <c r="K501" s="141"/>
      <c r="L501" s="141"/>
      <c r="M501" s="141"/>
      <c r="N501" s="141"/>
      <c r="O501" s="141"/>
      <c r="P501" s="141"/>
      <c r="Q501" s="141"/>
      <c r="R501" s="123" t="s">
        <v>528</v>
      </c>
      <c r="S501" s="141"/>
      <c r="T501" s="141"/>
      <c r="U501" s="141"/>
      <c r="V501" s="139" t="s">
        <v>953</v>
      </c>
      <c r="W501" s="139" t="s">
        <v>1052</v>
      </c>
      <c r="X501" s="139" t="s">
        <v>1060</v>
      </c>
      <c r="Y501" s="139" t="s">
        <v>1054</v>
      </c>
      <c r="Z501" s="139" t="s">
        <v>1054</v>
      </c>
      <c r="AA501" s="139" t="s">
        <v>1054</v>
      </c>
      <c r="AB501" s="139" t="s">
        <v>1054</v>
      </c>
      <c r="AC501" s="139" t="s">
        <v>1054</v>
      </c>
      <c r="AD501" s="139" t="s">
        <v>1054</v>
      </c>
      <c r="AE501" s="139" t="s">
        <v>1054</v>
      </c>
      <c r="AF501" s="130" t="s">
        <v>1025</v>
      </c>
      <c r="AG501" s="131" t="s">
        <v>785</v>
      </c>
      <c r="AH501" s="167" t="s">
        <v>1061</v>
      </c>
      <c r="AI501" s="158" t="s">
        <v>1061</v>
      </c>
      <c r="AJ501" s="131" t="s">
        <v>958</v>
      </c>
      <c r="AK501" s="131" t="s">
        <v>1057</v>
      </c>
      <c r="AL501" s="121">
        <v>43525</v>
      </c>
      <c r="AM501" s="168">
        <v>43646</v>
      </c>
    </row>
    <row r="502" spans="3:39" s="117" customFormat="1" ht="45.75" customHeight="1" x14ac:dyDescent="0.25">
      <c r="C502" s="170" t="s">
        <v>951</v>
      </c>
      <c r="D502" s="139" t="s">
        <v>1051</v>
      </c>
      <c r="E502" s="141"/>
      <c r="F502" s="141"/>
      <c r="G502" s="141"/>
      <c r="H502" s="141"/>
      <c r="I502" s="141"/>
      <c r="J502" s="141"/>
      <c r="K502" s="141"/>
      <c r="L502" s="141"/>
      <c r="M502" s="141"/>
      <c r="N502" s="141"/>
      <c r="O502" s="141"/>
      <c r="P502" s="141"/>
      <c r="Q502" s="141"/>
      <c r="R502" s="123" t="s">
        <v>528</v>
      </c>
      <c r="S502" s="141"/>
      <c r="T502" s="141"/>
      <c r="U502" s="141"/>
      <c r="V502" s="139" t="s">
        <v>953</v>
      </c>
      <c r="W502" s="139" t="s">
        <v>1052</v>
      </c>
      <c r="X502" s="139" t="s">
        <v>1060</v>
      </c>
      <c r="Y502" s="139" t="s">
        <v>1054</v>
      </c>
      <c r="Z502" s="139" t="s">
        <v>1054</v>
      </c>
      <c r="AA502" s="139" t="s">
        <v>1054</v>
      </c>
      <c r="AB502" s="139" t="s">
        <v>1054</v>
      </c>
      <c r="AC502" s="139" t="s">
        <v>1054</v>
      </c>
      <c r="AD502" s="139" t="s">
        <v>1054</v>
      </c>
      <c r="AE502" s="139" t="s">
        <v>1054</v>
      </c>
      <c r="AF502" s="194" t="s">
        <v>565</v>
      </c>
      <c r="AG502" s="131" t="s">
        <v>785</v>
      </c>
      <c r="AH502" s="167" t="s">
        <v>1061</v>
      </c>
      <c r="AI502" s="158" t="s">
        <v>1061</v>
      </c>
      <c r="AJ502" s="195" t="s">
        <v>566</v>
      </c>
      <c r="AK502" s="195" t="s">
        <v>567</v>
      </c>
      <c r="AL502" s="121">
        <v>43525</v>
      </c>
      <c r="AM502" s="168">
        <v>43646</v>
      </c>
    </row>
    <row r="503" spans="3:39" s="117" customFormat="1" ht="45.75" customHeight="1" x14ac:dyDescent="0.25">
      <c r="C503" s="170" t="s">
        <v>951</v>
      </c>
      <c r="D503" s="139" t="s">
        <v>1051</v>
      </c>
      <c r="E503" s="141"/>
      <c r="F503" s="141"/>
      <c r="G503" s="141"/>
      <c r="H503" s="141"/>
      <c r="I503" s="141"/>
      <c r="J503" s="141"/>
      <c r="K503" s="141"/>
      <c r="L503" s="141"/>
      <c r="M503" s="141"/>
      <c r="N503" s="141"/>
      <c r="O503" s="141"/>
      <c r="P503" s="141"/>
      <c r="Q503" s="141"/>
      <c r="R503" s="123" t="s">
        <v>528</v>
      </c>
      <c r="S503" s="141"/>
      <c r="T503" s="141"/>
      <c r="U503" s="141"/>
      <c r="V503" s="139" t="s">
        <v>953</v>
      </c>
      <c r="W503" s="139" t="s">
        <v>1052</v>
      </c>
      <c r="X503" s="139" t="s">
        <v>1060</v>
      </c>
      <c r="Y503" s="139" t="s">
        <v>1054</v>
      </c>
      <c r="Z503" s="139" t="s">
        <v>1054</v>
      </c>
      <c r="AA503" s="139" t="s">
        <v>1054</v>
      </c>
      <c r="AB503" s="139" t="s">
        <v>1054</v>
      </c>
      <c r="AC503" s="139" t="s">
        <v>1054</v>
      </c>
      <c r="AD503" s="139" t="s">
        <v>1054</v>
      </c>
      <c r="AE503" s="139" t="s">
        <v>1054</v>
      </c>
      <c r="AF503" s="194" t="s">
        <v>568</v>
      </c>
      <c r="AG503" s="131" t="s">
        <v>785</v>
      </c>
      <c r="AH503" s="167" t="s">
        <v>1061</v>
      </c>
      <c r="AI503" s="158" t="s">
        <v>1061</v>
      </c>
      <c r="AJ503" s="131" t="s">
        <v>569</v>
      </c>
      <c r="AK503" s="198"/>
      <c r="AL503" s="121">
        <v>43525</v>
      </c>
      <c r="AM503" s="168">
        <v>43646</v>
      </c>
    </row>
    <row r="504" spans="3:39" s="117" customFormat="1" ht="45.75" customHeight="1" x14ac:dyDescent="0.25">
      <c r="C504" s="170" t="s">
        <v>951</v>
      </c>
      <c r="D504" s="139" t="s">
        <v>1051</v>
      </c>
      <c r="E504" s="141"/>
      <c r="F504" s="141"/>
      <c r="G504" s="141"/>
      <c r="H504" s="141"/>
      <c r="I504" s="141"/>
      <c r="J504" s="141"/>
      <c r="K504" s="141"/>
      <c r="L504" s="141"/>
      <c r="M504" s="141"/>
      <c r="N504" s="141"/>
      <c r="O504" s="141"/>
      <c r="P504" s="141"/>
      <c r="Q504" s="141"/>
      <c r="R504" s="123" t="s">
        <v>528</v>
      </c>
      <c r="S504" s="141"/>
      <c r="T504" s="141"/>
      <c r="U504" s="141"/>
      <c r="V504" s="139" t="s">
        <v>953</v>
      </c>
      <c r="W504" s="139" t="s">
        <v>1052</v>
      </c>
      <c r="X504" s="139" t="s">
        <v>1060</v>
      </c>
      <c r="Y504" s="139" t="s">
        <v>1054</v>
      </c>
      <c r="Z504" s="139" t="s">
        <v>1054</v>
      </c>
      <c r="AA504" s="139" t="s">
        <v>1054</v>
      </c>
      <c r="AB504" s="139" t="s">
        <v>1054</v>
      </c>
      <c r="AC504" s="139" t="s">
        <v>1054</v>
      </c>
      <c r="AD504" s="139" t="s">
        <v>1054</v>
      </c>
      <c r="AE504" s="139" t="s">
        <v>1054</v>
      </c>
      <c r="AF504" s="194" t="s">
        <v>572</v>
      </c>
      <c r="AG504" s="131" t="s">
        <v>785</v>
      </c>
      <c r="AH504" s="196" t="s">
        <v>1061</v>
      </c>
      <c r="AI504" s="197" t="s">
        <v>1061</v>
      </c>
      <c r="AJ504" s="130" t="s">
        <v>573</v>
      </c>
      <c r="AK504" s="131" t="s">
        <v>1027</v>
      </c>
      <c r="AL504" s="121">
        <v>43525</v>
      </c>
      <c r="AM504" s="168">
        <v>43646</v>
      </c>
    </row>
    <row r="505" spans="3:39" s="117" customFormat="1" ht="45.75" customHeight="1" x14ac:dyDescent="0.25">
      <c r="C505" s="170" t="s">
        <v>951</v>
      </c>
      <c r="D505" s="139" t="s">
        <v>1051</v>
      </c>
      <c r="E505" s="141"/>
      <c r="F505" s="141"/>
      <c r="G505" s="141"/>
      <c r="H505" s="141"/>
      <c r="I505" s="141"/>
      <c r="J505" s="141"/>
      <c r="K505" s="141"/>
      <c r="L505" s="141"/>
      <c r="M505" s="141"/>
      <c r="N505" s="141"/>
      <c r="O505" s="141"/>
      <c r="P505" s="141"/>
      <c r="Q505" s="141"/>
      <c r="R505" s="123" t="s">
        <v>528</v>
      </c>
      <c r="S505" s="141"/>
      <c r="T505" s="141"/>
      <c r="U505" s="141"/>
      <c r="V505" s="139" t="s">
        <v>953</v>
      </c>
      <c r="W505" s="139" t="s">
        <v>1052</v>
      </c>
      <c r="X505" s="139" t="s">
        <v>1060</v>
      </c>
      <c r="Y505" s="139" t="s">
        <v>1054</v>
      </c>
      <c r="Z505" s="139" t="s">
        <v>1054</v>
      </c>
      <c r="AA505" s="139" t="s">
        <v>1054</v>
      </c>
      <c r="AB505" s="139" t="s">
        <v>1054</v>
      </c>
      <c r="AC505" s="139" t="s">
        <v>1054</v>
      </c>
      <c r="AD505" s="139" t="s">
        <v>1054</v>
      </c>
      <c r="AE505" s="139" t="s">
        <v>1054</v>
      </c>
      <c r="AF505" s="130" t="s">
        <v>965</v>
      </c>
      <c r="AG505" s="131" t="s">
        <v>785</v>
      </c>
      <c r="AH505" s="167" t="s">
        <v>1061</v>
      </c>
      <c r="AI505" s="158" t="s">
        <v>1061</v>
      </c>
      <c r="AJ505" s="131" t="s">
        <v>575</v>
      </c>
      <c r="AK505" s="131" t="s">
        <v>575</v>
      </c>
      <c r="AL505" s="121">
        <v>43525</v>
      </c>
      <c r="AM505" s="168">
        <v>43646</v>
      </c>
    </row>
    <row r="506" spans="3:39" s="117" customFormat="1" ht="45.75" customHeight="1" x14ac:dyDescent="0.25">
      <c r="C506" s="170" t="s">
        <v>951</v>
      </c>
      <c r="D506" s="139" t="s">
        <v>1051</v>
      </c>
      <c r="E506" s="141"/>
      <c r="F506" s="141"/>
      <c r="G506" s="141"/>
      <c r="H506" s="141"/>
      <c r="I506" s="141"/>
      <c r="J506" s="141"/>
      <c r="K506" s="141"/>
      <c r="L506" s="141"/>
      <c r="M506" s="141"/>
      <c r="N506" s="141"/>
      <c r="O506" s="141"/>
      <c r="P506" s="141"/>
      <c r="Q506" s="141"/>
      <c r="R506" s="123" t="s">
        <v>528</v>
      </c>
      <c r="S506" s="141"/>
      <c r="T506" s="141"/>
      <c r="U506" s="141"/>
      <c r="V506" s="139" t="s">
        <v>953</v>
      </c>
      <c r="W506" s="139" t="s">
        <v>1052</v>
      </c>
      <c r="X506" s="139" t="s">
        <v>1060</v>
      </c>
      <c r="Y506" s="139" t="s">
        <v>1054</v>
      </c>
      <c r="Z506" s="139" t="s">
        <v>1054</v>
      </c>
      <c r="AA506" s="139" t="s">
        <v>1054</v>
      </c>
      <c r="AB506" s="139" t="s">
        <v>1054</v>
      </c>
      <c r="AC506" s="139" t="s">
        <v>1054</v>
      </c>
      <c r="AD506" s="139" t="s">
        <v>1054</v>
      </c>
      <c r="AE506" s="139" t="s">
        <v>1054</v>
      </c>
      <c r="AF506" s="194" t="s">
        <v>576</v>
      </c>
      <c r="AG506" s="131" t="s">
        <v>785</v>
      </c>
      <c r="AH506" s="167" t="s">
        <v>1061</v>
      </c>
      <c r="AI506" s="158" t="s">
        <v>1061</v>
      </c>
      <c r="AJ506" s="131" t="s">
        <v>577</v>
      </c>
      <c r="AK506" s="131" t="s">
        <v>578</v>
      </c>
      <c r="AL506" s="121">
        <v>43525</v>
      </c>
      <c r="AM506" s="168">
        <v>43646</v>
      </c>
    </row>
    <row r="507" spans="3:39" s="117" customFormat="1" ht="45.75" customHeight="1" x14ac:dyDescent="0.25">
      <c r="C507" s="170" t="s">
        <v>951</v>
      </c>
      <c r="D507" s="139" t="s">
        <v>1051</v>
      </c>
      <c r="E507" s="141"/>
      <c r="F507" s="141"/>
      <c r="G507" s="141"/>
      <c r="H507" s="141"/>
      <c r="I507" s="141"/>
      <c r="J507" s="141"/>
      <c r="K507" s="141"/>
      <c r="L507" s="141"/>
      <c r="M507" s="141"/>
      <c r="N507" s="141"/>
      <c r="O507" s="141"/>
      <c r="P507" s="141"/>
      <c r="Q507" s="141"/>
      <c r="R507" s="123" t="s">
        <v>528</v>
      </c>
      <c r="S507" s="141"/>
      <c r="T507" s="141"/>
      <c r="U507" s="141"/>
      <c r="V507" s="139" t="s">
        <v>953</v>
      </c>
      <c r="W507" s="139" t="s">
        <v>1052</v>
      </c>
      <c r="X507" s="139" t="s">
        <v>1060</v>
      </c>
      <c r="Y507" s="139" t="s">
        <v>1054</v>
      </c>
      <c r="Z507" s="139" t="s">
        <v>1054</v>
      </c>
      <c r="AA507" s="139" t="s">
        <v>1054</v>
      </c>
      <c r="AB507" s="139" t="s">
        <v>1054</v>
      </c>
      <c r="AC507" s="139" t="s">
        <v>1054</v>
      </c>
      <c r="AD507" s="139" t="s">
        <v>1054</v>
      </c>
      <c r="AE507" s="139" t="s">
        <v>1054</v>
      </c>
      <c r="AF507" s="194" t="s">
        <v>579</v>
      </c>
      <c r="AG507" s="131" t="s">
        <v>785</v>
      </c>
      <c r="AH507" s="167" t="s">
        <v>1061</v>
      </c>
      <c r="AI507" s="158" t="s">
        <v>1061</v>
      </c>
      <c r="AJ507" s="195" t="s">
        <v>580</v>
      </c>
      <c r="AK507" s="198"/>
      <c r="AL507" s="121">
        <v>43525</v>
      </c>
      <c r="AM507" s="168">
        <v>43646</v>
      </c>
    </row>
    <row r="508" spans="3:39" s="117" customFormat="1" ht="45.75" customHeight="1" x14ac:dyDescent="0.25">
      <c r="C508" s="170" t="s">
        <v>951</v>
      </c>
      <c r="D508" s="139" t="s">
        <v>1051</v>
      </c>
      <c r="E508" s="141"/>
      <c r="F508" s="141"/>
      <c r="G508" s="141"/>
      <c r="H508" s="141"/>
      <c r="I508" s="141"/>
      <c r="J508" s="141"/>
      <c r="K508" s="141"/>
      <c r="L508" s="141"/>
      <c r="M508" s="141"/>
      <c r="N508" s="141"/>
      <c r="O508" s="141"/>
      <c r="P508" s="141"/>
      <c r="Q508" s="141"/>
      <c r="R508" s="123" t="s">
        <v>528</v>
      </c>
      <c r="S508" s="141"/>
      <c r="T508" s="141"/>
      <c r="U508" s="141"/>
      <c r="V508" s="139" t="s">
        <v>953</v>
      </c>
      <c r="W508" s="139" t="s">
        <v>1052</v>
      </c>
      <c r="X508" s="139" t="s">
        <v>1060</v>
      </c>
      <c r="Y508" s="139" t="s">
        <v>1054</v>
      </c>
      <c r="Z508" s="139" t="s">
        <v>1054</v>
      </c>
      <c r="AA508" s="139" t="s">
        <v>1054</v>
      </c>
      <c r="AB508" s="139" t="s">
        <v>1054</v>
      </c>
      <c r="AC508" s="139" t="s">
        <v>1054</v>
      </c>
      <c r="AD508" s="139" t="s">
        <v>1054</v>
      </c>
      <c r="AE508" s="139" t="s">
        <v>1054</v>
      </c>
      <c r="AF508" s="131" t="s">
        <v>581</v>
      </c>
      <c r="AG508" s="131" t="s">
        <v>785</v>
      </c>
      <c r="AH508" s="167" t="s">
        <v>1061</v>
      </c>
      <c r="AI508" s="158" t="s">
        <v>1061</v>
      </c>
      <c r="AJ508" s="131" t="s">
        <v>582</v>
      </c>
      <c r="AK508" s="131" t="s">
        <v>651</v>
      </c>
      <c r="AL508" s="121">
        <v>43525</v>
      </c>
      <c r="AM508" s="168">
        <v>43646</v>
      </c>
    </row>
    <row r="509" spans="3:39" s="117" customFormat="1" ht="78" customHeight="1" x14ac:dyDescent="0.25">
      <c r="C509" s="170" t="s">
        <v>951</v>
      </c>
      <c r="D509" s="139" t="s">
        <v>1051</v>
      </c>
      <c r="E509" s="141"/>
      <c r="F509" s="141"/>
      <c r="G509" s="141"/>
      <c r="H509" s="141"/>
      <c r="I509" s="141"/>
      <c r="J509" s="141"/>
      <c r="K509" s="141"/>
      <c r="L509" s="141"/>
      <c r="M509" s="141"/>
      <c r="N509" s="141"/>
      <c r="O509" s="141"/>
      <c r="P509" s="141"/>
      <c r="Q509" s="141"/>
      <c r="R509" s="123" t="s">
        <v>528</v>
      </c>
      <c r="S509" s="141"/>
      <c r="T509" s="141"/>
      <c r="U509" s="141"/>
      <c r="V509" s="139" t="s">
        <v>953</v>
      </c>
      <c r="W509" s="139" t="s">
        <v>1052</v>
      </c>
      <c r="X509" s="139" t="s">
        <v>1060</v>
      </c>
      <c r="Y509" s="139" t="s">
        <v>1054</v>
      </c>
      <c r="Z509" s="139" t="s">
        <v>1054</v>
      </c>
      <c r="AA509" s="139" t="s">
        <v>1054</v>
      </c>
      <c r="AB509" s="139" t="s">
        <v>1054</v>
      </c>
      <c r="AC509" s="139" t="s">
        <v>1054</v>
      </c>
      <c r="AD509" s="139" t="s">
        <v>1054</v>
      </c>
      <c r="AE509" s="139" t="s">
        <v>1054</v>
      </c>
      <c r="AF509" s="124" t="s">
        <v>550</v>
      </c>
      <c r="AG509" s="152" t="s">
        <v>1063</v>
      </c>
      <c r="AH509" s="161" t="s">
        <v>1064</v>
      </c>
      <c r="AI509" s="154" t="s">
        <v>1065</v>
      </c>
      <c r="AJ509" s="123" t="s">
        <v>551</v>
      </c>
      <c r="AK509" s="123" t="s">
        <v>591</v>
      </c>
      <c r="AL509" s="128">
        <v>43497</v>
      </c>
      <c r="AM509" s="135">
        <v>43830</v>
      </c>
    </row>
    <row r="510" spans="3:39" s="117" customFormat="1" ht="36" customHeight="1" x14ac:dyDescent="0.25">
      <c r="C510" s="170" t="s">
        <v>951</v>
      </c>
      <c r="D510" s="139" t="s">
        <v>1051</v>
      </c>
      <c r="E510" s="141"/>
      <c r="F510" s="141"/>
      <c r="G510" s="141"/>
      <c r="H510" s="141"/>
      <c r="I510" s="141"/>
      <c r="J510" s="141"/>
      <c r="K510" s="141"/>
      <c r="L510" s="141"/>
      <c r="M510" s="141"/>
      <c r="N510" s="141"/>
      <c r="O510" s="141"/>
      <c r="P510" s="141"/>
      <c r="Q510" s="141"/>
      <c r="R510" s="123" t="s">
        <v>528</v>
      </c>
      <c r="S510" s="141"/>
      <c r="T510" s="141"/>
      <c r="U510" s="141"/>
      <c r="V510" s="139" t="s">
        <v>953</v>
      </c>
      <c r="W510" s="139" t="s">
        <v>1052</v>
      </c>
      <c r="X510" s="139" t="s">
        <v>1060</v>
      </c>
      <c r="Y510" s="139" t="s">
        <v>1054</v>
      </c>
      <c r="Z510" s="139" t="s">
        <v>1054</v>
      </c>
      <c r="AA510" s="139" t="s">
        <v>1054</v>
      </c>
      <c r="AB510" s="139" t="s">
        <v>1054</v>
      </c>
      <c r="AC510" s="139" t="s">
        <v>1054</v>
      </c>
      <c r="AD510" s="139" t="s">
        <v>1054</v>
      </c>
      <c r="AE510" s="139" t="s">
        <v>1054</v>
      </c>
      <c r="AF510" s="123" t="s">
        <v>552</v>
      </c>
      <c r="AG510" s="123"/>
      <c r="AH510" s="161" t="s">
        <v>1066</v>
      </c>
      <c r="AI510" s="161" t="s">
        <v>1067</v>
      </c>
      <c r="AJ510" s="123" t="s">
        <v>553</v>
      </c>
      <c r="AK510" s="123" t="s">
        <v>596</v>
      </c>
      <c r="AL510" s="128">
        <v>43497</v>
      </c>
      <c r="AM510" s="128">
        <v>43769</v>
      </c>
    </row>
    <row r="511" spans="3:39" s="117" customFormat="1" ht="49.5" customHeight="1" x14ac:dyDescent="0.25">
      <c r="C511" s="170" t="s">
        <v>951</v>
      </c>
      <c r="D511" s="139" t="s">
        <v>1051</v>
      </c>
      <c r="E511" s="141"/>
      <c r="F511" s="141"/>
      <c r="G511" s="141"/>
      <c r="H511" s="141"/>
      <c r="I511" s="141"/>
      <c r="J511" s="141"/>
      <c r="K511" s="141"/>
      <c r="L511" s="141"/>
      <c r="M511" s="141"/>
      <c r="N511" s="141"/>
      <c r="O511" s="141"/>
      <c r="P511" s="141"/>
      <c r="Q511" s="141"/>
      <c r="R511" s="123" t="s">
        <v>528</v>
      </c>
      <c r="S511" s="141"/>
      <c r="T511" s="141"/>
      <c r="U511" s="141"/>
      <c r="V511" s="139" t="s">
        <v>953</v>
      </c>
      <c r="W511" s="139" t="s">
        <v>1052</v>
      </c>
      <c r="X511" s="139" t="s">
        <v>1060</v>
      </c>
      <c r="Y511" s="139" t="s">
        <v>1054</v>
      </c>
      <c r="Z511" s="139" t="s">
        <v>1054</v>
      </c>
      <c r="AA511" s="139" t="s">
        <v>1054</v>
      </c>
      <c r="AB511" s="139" t="s">
        <v>1054</v>
      </c>
      <c r="AC511" s="139" t="s">
        <v>1054</v>
      </c>
      <c r="AD511" s="139" t="s">
        <v>1054</v>
      </c>
      <c r="AE511" s="139" t="s">
        <v>1054</v>
      </c>
      <c r="AF511" s="123" t="s">
        <v>552</v>
      </c>
      <c r="AG511" s="123"/>
      <c r="AH511" s="161" t="s">
        <v>1068</v>
      </c>
      <c r="AI511" s="161" t="s">
        <v>1069</v>
      </c>
      <c r="AJ511" s="123" t="s">
        <v>553</v>
      </c>
      <c r="AK511" s="123" t="s">
        <v>596</v>
      </c>
      <c r="AL511" s="128">
        <v>43497</v>
      </c>
      <c r="AM511" s="128">
        <v>43830</v>
      </c>
    </row>
    <row r="512" spans="3:39" ht="63" customHeight="1" x14ac:dyDescent="0.25">
      <c r="C512" s="231" t="s">
        <v>951</v>
      </c>
      <c r="D512" s="232" t="s">
        <v>1051</v>
      </c>
      <c r="E512" s="241"/>
      <c r="F512" s="241"/>
      <c r="G512" s="241"/>
      <c r="H512" s="241"/>
      <c r="I512" s="241"/>
      <c r="J512" s="241"/>
      <c r="K512" s="241"/>
      <c r="L512" s="241"/>
      <c r="M512" s="241"/>
      <c r="N512" s="241"/>
      <c r="O512" s="241"/>
      <c r="P512" s="241"/>
      <c r="Q512" s="241"/>
      <c r="R512" s="238" t="s">
        <v>528</v>
      </c>
      <c r="S512" s="241"/>
      <c r="T512" s="241"/>
      <c r="U512" s="241"/>
      <c r="V512" s="232" t="s">
        <v>953</v>
      </c>
      <c r="W512" s="232" t="s">
        <v>1052</v>
      </c>
      <c r="X512" s="232" t="s">
        <v>1060</v>
      </c>
      <c r="Y512" s="232" t="s">
        <v>1054</v>
      </c>
      <c r="Z512" s="232" t="s">
        <v>1054</v>
      </c>
      <c r="AA512" s="232" t="s">
        <v>1054</v>
      </c>
      <c r="AB512" s="232" t="s">
        <v>1054</v>
      </c>
      <c r="AC512" s="232" t="s">
        <v>1054</v>
      </c>
      <c r="AD512" s="232" t="s">
        <v>1054</v>
      </c>
      <c r="AE512" s="232" t="s">
        <v>1054</v>
      </c>
      <c r="AF512" s="238" t="s">
        <v>269</v>
      </c>
      <c r="AG512" s="238" t="s">
        <v>1063</v>
      </c>
      <c r="AH512" s="236" t="s">
        <v>1070</v>
      </c>
      <c r="AI512" s="236" t="s">
        <v>1071</v>
      </c>
      <c r="AJ512" s="235" t="s">
        <v>556</v>
      </c>
      <c r="AK512" s="239" t="s">
        <v>557</v>
      </c>
      <c r="AL512" s="240">
        <v>43553</v>
      </c>
      <c r="AM512" s="240">
        <v>43644</v>
      </c>
    </row>
    <row r="513" spans="3:39" ht="49.5" customHeight="1" x14ac:dyDescent="0.25">
      <c r="C513" s="231" t="s">
        <v>951</v>
      </c>
      <c r="D513" s="232" t="s">
        <v>1051</v>
      </c>
      <c r="E513" s="241"/>
      <c r="F513" s="241"/>
      <c r="G513" s="241"/>
      <c r="H513" s="241"/>
      <c r="I513" s="241"/>
      <c r="J513" s="241"/>
      <c r="K513" s="241"/>
      <c r="L513" s="241"/>
      <c r="M513" s="241"/>
      <c r="N513" s="241"/>
      <c r="O513" s="241"/>
      <c r="P513" s="241"/>
      <c r="Q513" s="241"/>
      <c r="R513" s="238" t="s">
        <v>528</v>
      </c>
      <c r="S513" s="241"/>
      <c r="T513" s="241"/>
      <c r="U513" s="241"/>
      <c r="V513" s="232" t="s">
        <v>953</v>
      </c>
      <c r="W513" s="232" t="s">
        <v>1052</v>
      </c>
      <c r="X513" s="232" t="s">
        <v>1060</v>
      </c>
      <c r="Y513" s="232" t="s">
        <v>1054</v>
      </c>
      <c r="Z513" s="232" t="s">
        <v>1054</v>
      </c>
      <c r="AA513" s="232" t="s">
        <v>1054</v>
      </c>
      <c r="AB513" s="232" t="s">
        <v>1054</v>
      </c>
      <c r="AC513" s="232" t="s">
        <v>1054</v>
      </c>
      <c r="AD513" s="232" t="s">
        <v>1054</v>
      </c>
      <c r="AE513" s="232" t="s">
        <v>1054</v>
      </c>
      <c r="AF513" s="238" t="s">
        <v>269</v>
      </c>
      <c r="AG513" s="238" t="s">
        <v>1072</v>
      </c>
      <c r="AH513" s="236" t="s">
        <v>1073</v>
      </c>
      <c r="AI513" s="236" t="s">
        <v>1074</v>
      </c>
      <c r="AJ513" s="238" t="s">
        <v>556</v>
      </c>
      <c r="AK513" s="239" t="s">
        <v>557</v>
      </c>
      <c r="AL513" s="240">
        <v>43474</v>
      </c>
      <c r="AM513" s="240">
        <v>43819</v>
      </c>
    </row>
    <row r="514" spans="3:39" ht="54" customHeight="1" x14ac:dyDescent="0.25">
      <c r="C514" s="231" t="s">
        <v>951</v>
      </c>
      <c r="D514" s="232" t="s">
        <v>1051</v>
      </c>
      <c r="E514" s="241"/>
      <c r="F514" s="241"/>
      <c r="G514" s="241"/>
      <c r="H514" s="241"/>
      <c r="I514" s="241"/>
      <c r="J514" s="241"/>
      <c r="K514" s="241"/>
      <c r="L514" s="241"/>
      <c r="M514" s="241"/>
      <c r="N514" s="241"/>
      <c r="O514" s="241"/>
      <c r="P514" s="241"/>
      <c r="Q514" s="241"/>
      <c r="R514" s="238" t="s">
        <v>528</v>
      </c>
      <c r="S514" s="241"/>
      <c r="T514" s="241"/>
      <c r="U514" s="241"/>
      <c r="V514" s="232" t="s">
        <v>953</v>
      </c>
      <c r="W514" s="232" t="s">
        <v>1052</v>
      </c>
      <c r="X514" s="232" t="s">
        <v>1060</v>
      </c>
      <c r="Y514" s="232" t="s">
        <v>1054</v>
      </c>
      <c r="Z514" s="232" t="s">
        <v>1054</v>
      </c>
      <c r="AA514" s="232" t="s">
        <v>1054</v>
      </c>
      <c r="AB514" s="232" t="s">
        <v>1054</v>
      </c>
      <c r="AC514" s="232" t="s">
        <v>1054</v>
      </c>
      <c r="AD514" s="232" t="s">
        <v>1054</v>
      </c>
      <c r="AE514" s="232" t="s">
        <v>1054</v>
      </c>
      <c r="AF514" s="238" t="s">
        <v>269</v>
      </c>
      <c r="AG514" s="238" t="s">
        <v>1072</v>
      </c>
      <c r="AH514" s="236" t="s">
        <v>1075</v>
      </c>
      <c r="AI514" s="236" t="s">
        <v>1076</v>
      </c>
      <c r="AJ514" s="238" t="s">
        <v>556</v>
      </c>
      <c r="AK514" s="239" t="s">
        <v>557</v>
      </c>
      <c r="AL514" s="240">
        <v>43475</v>
      </c>
      <c r="AM514" s="240">
        <v>43819</v>
      </c>
    </row>
    <row r="515" spans="3:39" ht="49.5" customHeight="1" x14ac:dyDescent="0.25">
      <c r="C515" s="231" t="s">
        <v>951</v>
      </c>
      <c r="D515" s="232" t="s">
        <v>1051</v>
      </c>
      <c r="E515" s="241"/>
      <c r="F515" s="241"/>
      <c r="G515" s="241"/>
      <c r="H515" s="241"/>
      <c r="I515" s="241"/>
      <c r="J515" s="241"/>
      <c r="K515" s="241"/>
      <c r="L515" s="241"/>
      <c r="M515" s="241"/>
      <c r="N515" s="241"/>
      <c r="O515" s="241"/>
      <c r="P515" s="241"/>
      <c r="Q515" s="241"/>
      <c r="R515" s="238" t="s">
        <v>528</v>
      </c>
      <c r="S515" s="241"/>
      <c r="T515" s="241"/>
      <c r="U515" s="241"/>
      <c r="V515" s="232" t="s">
        <v>953</v>
      </c>
      <c r="W515" s="232" t="s">
        <v>1052</v>
      </c>
      <c r="X515" s="232" t="s">
        <v>1060</v>
      </c>
      <c r="Y515" s="232" t="s">
        <v>1054</v>
      </c>
      <c r="Z515" s="232" t="s">
        <v>1054</v>
      </c>
      <c r="AA515" s="232" t="s">
        <v>1054</v>
      </c>
      <c r="AB515" s="232" t="s">
        <v>1054</v>
      </c>
      <c r="AC515" s="232" t="s">
        <v>1054</v>
      </c>
      <c r="AD515" s="232" t="s">
        <v>1054</v>
      </c>
      <c r="AE515" s="232" t="s">
        <v>1054</v>
      </c>
      <c r="AF515" s="238" t="s">
        <v>269</v>
      </c>
      <c r="AG515" s="238" t="s">
        <v>1063</v>
      </c>
      <c r="AH515" s="236" t="s">
        <v>1077</v>
      </c>
      <c r="AI515" s="236" t="s">
        <v>1078</v>
      </c>
      <c r="AJ515" s="238" t="s">
        <v>556</v>
      </c>
      <c r="AK515" s="239" t="s">
        <v>557</v>
      </c>
      <c r="AL515" s="240">
        <v>43473</v>
      </c>
      <c r="AM515" s="240">
        <v>43553</v>
      </c>
    </row>
    <row r="516" spans="3:39" s="117" customFormat="1" ht="68.25" customHeight="1" x14ac:dyDescent="0.25">
      <c r="C516" s="170" t="s">
        <v>951</v>
      </c>
      <c r="D516" s="139" t="s">
        <v>1051</v>
      </c>
      <c r="E516" s="141"/>
      <c r="F516" s="141"/>
      <c r="G516" s="141"/>
      <c r="H516" s="141"/>
      <c r="I516" s="141"/>
      <c r="J516" s="141"/>
      <c r="K516" s="141"/>
      <c r="L516" s="141"/>
      <c r="M516" s="141"/>
      <c r="N516" s="141"/>
      <c r="O516" s="141"/>
      <c r="P516" s="141"/>
      <c r="Q516" s="141"/>
      <c r="R516" s="123" t="s">
        <v>528</v>
      </c>
      <c r="S516" s="141"/>
      <c r="T516" s="141"/>
      <c r="U516" s="141"/>
      <c r="V516" s="139" t="s">
        <v>953</v>
      </c>
      <c r="W516" s="139" t="s">
        <v>1052</v>
      </c>
      <c r="X516" s="139" t="s">
        <v>1060</v>
      </c>
      <c r="Y516" s="139" t="s">
        <v>1054</v>
      </c>
      <c r="Z516" s="139" t="s">
        <v>1054</v>
      </c>
      <c r="AA516" s="139" t="s">
        <v>1054</v>
      </c>
      <c r="AB516" s="139" t="s">
        <v>1054</v>
      </c>
      <c r="AC516" s="139" t="s">
        <v>1054</v>
      </c>
      <c r="AD516" s="139" t="s">
        <v>1054</v>
      </c>
      <c r="AE516" s="139" t="s">
        <v>1054</v>
      </c>
      <c r="AF516" s="124" t="s">
        <v>568</v>
      </c>
      <c r="AG516" s="123"/>
      <c r="AH516" s="161" t="s">
        <v>1079</v>
      </c>
      <c r="AI516" s="154" t="s">
        <v>1080</v>
      </c>
      <c r="AJ516" s="123" t="s">
        <v>879</v>
      </c>
      <c r="AK516" s="123" t="s">
        <v>1081</v>
      </c>
      <c r="AL516" s="128">
        <v>43556</v>
      </c>
      <c r="AM516" s="135">
        <v>43739</v>
      </c>
    </row>
    <row r="517" spans="3:39" s="117" customFormat="1" ht="76.5" customHeight="1" x14ac:dyDescent="0.25">
      <c r="C517" s="170" t="s">
        <v>951</v>
      </c>
      <c r="D517" s="139" t="s">
        <v>1051</v>
      </c>
      <c r="E517" s="141"/>
      <c r="F517" s="141"/>
      <c r="G517" s="141"/>
      <c r="H517" s="141"/>
      <c r="I517" s="141"/>
      <c r="J517" s="141"/>
      <c r="K517" s="141"/>
      <c r="L517" s="141"/>
      <c r="M517" s="141"/>
      <c r="N517" s="141"/>
      <c r="O517" s="141"/>
      <c r="P517" s="141"/>
      <c r="Q517" s="141"/>
      <c r="R517" s="123" t="s">
        <v>528</v>
      </c>
      <c r="S517" s="141"/>
      <c r="T517" s="141"/>
      <c r="U517" s="141"/>
      <c r="V517" s="139" t="s">
        <v>953</v>
      </c>
      <c r="W517" s="139" t="s">
        <v>1052</v>
      </c>
      <c r="X517" s="139" t="s">
        <v>1060</v>
      </c>
      <c r="Y517" s="139" t="s">
        <v>1054</v>
      </c>
      <c r="Z517" s="139" t="s">
        <v>1054</v>
      </c>
      <c r="AA517" s="139" t="s">
        <v>1054</v>
      </c>
      <c r="AB517" s="139" t="s">
        <v>1054</v>
      </c>
      <c r="AC517" s="139" t="s">
        <v>1054</v>
      </c>
      <c r="AD517" s="139" t="s">
        <v>1054</v>
      </c>
      <c r="AE517" s="139" t="s">
        <v>1054</v>
      </c>
      <c r="AF517" s="185" t="s">
        <v>572</v>
      </c>
      <c r="AG517" s="131" t="s">
        <v>785</v>
      </c>
      <c r="AH517" s="166" t="s">
        <v>1082</v>
      </c>
      <c r="AI517" s="156" t="s">
        <v>1083</v>
      </c>
      <c r="AJ517" s="132" t="s">
        <v>573</v>
      </c>
      <c r="AK517" s="119" t="s">
        <v>1027</v>
      </c>
      <c r="AL517" s="120">
        <v>43556</v>
      </c>
      <c r="AM517" s="137">
        <v>43769</v>
      </c>
    </row>
    <row r="518" spans="3:39" s="117" customFormat="1" ht="60" customHeight="1" x14ac:dyDescent="0.25">
      <c r="C518" s="170" t="s">
        <v>951</v>
      </c>
      <c r="D518" s="139" t="s">
        <v>822</v>
      </c>
      <c r="E518" s="139"/>
      <c r="F518" s="123" t="s">
        <v>528</v>
      </c>
      <c r="G518" s="139"/>
      <c r="H518" s="139"/>
      <c r="I518" s="139"/>
      <c r="J518" s="139"/>
      <c r="K518" s="139"/>
      <c r="L518" s="139"/>
      <c r="M518" s="139"/>
      <c r="N518" s="139"/>
      <c r="O518" s="139"/>
      <c r="P518" s="139"/>
      <c r="Q518" s="139"/>
      <c r="R518" s="123"/>
      <c r="S518" s="139"/>
      <c r="T518" s="139"/>
      <c r="U518" s="139"/>
      <c r="V518" s="139" t="s">
        <v>1084</v>
      </c>
      <c r="W518" s="123" t="s">
        <v>1085</v>
      </c>
      <c r="X518" s="123" t="s">
        <v>1086</v>
      </c>
      <c r="Y518" s="139" t="s">
        <v>1054</v>
      </c>
      <c r="Z518" s="139" t="s">
        <v>1054</v>
      </c>
      <c r="AA518" s="139" t="s">
        <v>1054</v>
      </c>
      <c r="AB518" s="139" t="s">
        <v>1054</v>
      </c>
      <c r="AC518" s="139" t="s">
        <v>1054</v>
      </c>
      <c r="AD518" s="139" t="s">
        <v>1054</v>
      </c>
      <c r="AE518" s="139" t="s">
        <v>1054</v>
      </c>
      <c r="AF518" s="124" t="s">
        <v>533</v>
      </c>
      <c r="AG518" s="124"/>
      <c r="AH518" s="187" t="s">
        <v>1087</v>
      </c>
      <c r="AI518" s="186" t="s">
        <v>1088</v>
      </c>
      <c r="AJ518" s="124" t="s">
        <v>1089</v>
      </c>
      <c r="AK518" s="123" t="s">
        <v>1090</v>
      </c>
      <c r="AL518" s="128">
        <v>43525</v>
      </c>
      <c r="AM518" s="135">
        <v>43830</v>
      </c>
    </row>
    <row r="519" spans="3:39" s="117" customFormat="1" ht="57" customHeight="1" x14ac:dyDescent="0.25">
      <c r="C519" s="170" t="s">
        <v>951</v>
      </c>
      <c r="D519" s="139" t="s">
        <v>822</v>
      </c>
      <c r="E519" s="139"/>
      <c r="F519" s="123" t="s">
        <v>528</v>
      </c>
      <c r="G519" s="139"/>
      <c r="H519" s="139"/>
      <c r="I519" s="139"/>
      <c r="J519" s="139"/>
      <c r="K519" s="139"/>
      <c r="L519" s="139"/>
      <c r="M519" s="139"/>
      <c r="N519" s="139"/>
      <c r="O519" s="139"/>
      <c r="P519" s="139"/>
      <c r="Q519" s="139"/>
      <c r="R519" s="123"/>
      <c r="S519" s="139"/>
      <c r="T519" s="139"/>
      <c r="U519" s="139"/>
      <c r="V519" s="139" t="s">
        <v>1084</v>
      </c>
      <c r="W519" s="123" t="s">
        <v>1085</v>
      </c>
      <c r="X519" s="123" t="s">
        <v>1086</v>
      </c>
      <c r="Y519" s="139" t="s">
        <v>1054</v>
      </c>
      <c r="Z519" s="139" t="s">
        <v>1054</v>
      </c>
      <c r="AA519" s="139" t="s">
        <v>1054</v>
      </c>
      <c r="AB519" s="139" t="s">
        <v>1054</v>
      </c>
      <c r="AC519" s="139" t="s">
        <v>1054</v>
      </c>
      <c r="AD519" s="139" t="s">
        <v>1054</v>
      </c>
      <c r="AE519" s="139" t="s">
        <v>1054</v>
      </c>
      <c r="AF519" s="124" t="s">
        <v>550</v>
      </c>
      <c r="AG519" s="124" t="s">
        <v>1091</v>
      </c>
      <c r="AH519" s="163" t="s">
        <v>1092</v>
      </c>
      <c r="AI519" s="186" t="s">
        <v>1093</v>
      </c>
      <c r="AJ519" s="124" t="s">
        <v>551</v>
      </c>
      <c r="AK519" s="123" t="s">
        <v>591</v>
      </c>
      <c r="AL519" s="128">
        <v>43556</v>
      </c>
      <c r="AM519" s="135">
        <v>43830</v>
      </c>
    </row>
    <row r="520" spans="3:39" ht="57" customHeight="1" x14ac:dyDescent="0.25">
      <c r="C520" s="231" t="s">
        <v>951</v>
      </c>
      <c r="D520" s="232" t="s">
        <v>822</v>
      </c>
      <c r="E520" s="232"/>
      <c r="F520" s="238" t="s">
        <v>528</v>
      </c>
      <c r="G520" s="232"/>
      <c r="H520" s="232"/>
      <c r="I520" s="232"/>
      <c r="J520" s="232"/>
      <c r="K520" s="232"/>
      <c r="L520" s="232"/>
      <c r="M520" s="232"/>
      <c r="N520" s="232"/>
      <c r="O520" s="232"/>
      <c r="P520" s="232"/>
      <c r="Q520" s="232"/>
      <c r="R520" s="238"/>
      <c r="S520" s="232"/>
      <c r="T520" s="232"/>
      <c r="U520" s="232"/>
      <c r="V520" s="232" t="s">
        <v>1084</v>
      </c>
      <c r="W520" s="238" t="s">
        <v>1085</v>
      </c>
      <c r="X520" s="238" t="s">
        <v>1086</v>
      </c>
      <c r="Y520" s="232" t="s">
        <v>1054</v>
      </c>
      <c r="Z520" s="232" t="s">
        <v>1054</v>
      </c>
      <c r="AA520" s="232" t="s">
        <v>1054</v>
      </c>
      <c r="AB520" s="232" t="s">
        <v>1054</v>
      </c>
      <c r="AC520" s="232" t="s">
        <v>1054</v>
      </c>
      <c r="AD520" s="232" t="s">
        <v>1054</v>
      </c>
      <c r="AE520" s="232" t="s">
        <v>1054</v>
      </c>
      <c r="AF520" s="238" t="s">
        <v>269</v>
      </c>
      <c r="AG520" s="235" t="s">
        <v>1091</v>
      </c>
      <c r="AH520" s="265" t="s">
        <v>1094</v>
      </c>
      <c r="AI520" s="265" t="s">
        <v>1095</v>
      </c>
      <c r="AJ520" s="235" t="s">
        <v>556</v>
      </c>
      <c r="AK520" s="239" t="s">
        <v>557</v>
      </c>
      <c r="AL520" s="250">
        <v>43467</v>
      </c>
      <c r="AM520" s="250">
        <v>43830</v>
      </c>
    </row>
    <row r="521" spans="3:39" s="117" customFormat="1" ht="57" customHeight="1" x14ac:dyDescent="0.25">
      <c r="C521" s="170" t="s">
        <v>951</v>
      </c>
      <c r="D521" s="139" t="s">
        <v>822</v>
      </c>
      <c r="E521" s="160"/>
      <c r="F521" s="160"/>
      <c r="G521" s="160"/>
      <c r="H521" s="160"/>
      <c r="I521" s="160"/>
      <c r="J521" s="160"/>
      <c r="K521" s="160"/>
      <c r="L521" s="160"/>
      <c r="M521" s="160"/>
      <c r="N521" s="160"/>
      <c r="O521" s="160"/>
      <c r="P521" s="160"/>
      <c r="Q521" s="123" t="s">
        <v>528</v>
      </c>
      <c r="R521" s="160"/>
      <c r="S521" s="160"/>
      <c r="T521" s="160"/>
      <c r="U521" s="160"/>
      <c r="V521" s="139" t="s">
        <v>1084</v>
      </c>
      <c r="W521" s="139" t="s">
        <v>1096</v>
      </c>
      <c r="X521" s="139" t="s">
        <v>1097</v>
      </c>
      <c r="Y521" s="139" t="s">
        <v>1054</v>
      </c>
      <c r="Z521" s="139" t="s">
        <v>1098</v>
      </c>
      <c r="AA521" s="149">
        <v>0.8</v>
      </c>
      <c r="AB521" s="149">
        <v>0.85</v>
      </c>
      <c r="AC521" s="149">
        <v>0.87</v>
      </c>
      <c r="AD521" s="149">
        <v>0.9</v>
      </c>
      <c r="AE521" s="149">
        <v>0.9</v>
      </c>
      <c r="AF521" s="124" t="s">
        <v>533</v>
      </c>
      <c r="AG521" s="123"/>
      <c r="AH521" s="161" t="s">
        <v>1099</v>
      </c>
      <c r="AI521" s="154" t="s">
        <v>1100</v>
      </c>
      <c r="AJ521" s="123" t="s">
        <v>1101</v>
      </c>
      <c r="AK521" s="123" t="s">
        <v>1102</v>
      </c>
      <c r="AL521" s="128">
        <v>43485</v>
      </c>
      <c r="AM521" s="135">
        <v>43830</v>
      </c>
    </row>
    <row r="522" spans="3:39" s="117" customFormat="1" ht="76.5" x14ac:dyDescent="0.25">
      <c r="C522" s="170" t="s">
        <v>951</v>
      </c>
      <c r="D522" s="139" t="s">
        <v>822</v>
      </c>
      <c r="E522" s="160"/>
      <c r="F522" s="160"/>
      <c r="G522" s="160"/>
      <c r="H522" s="160"/>
      <c r="I522" s="160"/>
      <c r="J522" s="160"/>
      <c r="K522" s="160"/>
      <c r="L522" s="160"/>
      <c r="M522" s="160"/>
      <c r="N522" s="160"/>
      <c r="O522" s="160"/>
      <c r="P522" s="160"/>
      <c r="Q522" s="123" t="s">
        <v>528</v>
      </c>
      <c r="R522" s="160"/>
      <c r="S522" s="160"/>
      <c r="T522" s="160"/>
      <c r="U522" s="160"/>
      <c r="V522" s="139" t="s">
        <v>1084</v>
      </c>
      <c r="W522" s="139" t="s">
        <v>1096</v>
      </c>
      <c r="X522" s="139" t="s">
        <v>1097</v>
      </c>
      <c r="Y522" s="139" t="s">
        <v>1054</v>
      </c>
      <c r="Z522" s="139" t="s">
        <v>1098</v>
      </c>
      <c r="AA522" s="149">
        <v>0.8</v>
      </c>
      <c r="AB522" s="149">
        <v>0.85</v>
      </c>
      <c r="AC522" s="149">
        <v>0.87</v>
      </c>
      <c r="AD522" s="149">
        <v>0.9</v>
      </c>
      <c r="AE522" s="149">
        <v>0.9</v>
      </c>
      <c r="AF522" s="130" t="s">
        <v>542</v>
      </c>
      <c r="AG522" s="122"/>
      <c r="AH522" s="167" t="s">
        <v>1103</v>
      </c>
      <c r="AI522" s="158" t="s">
        <v>1104</v>
      </c>
      <c r="AJ522" s="131" t="s">
        <v>545</v>
      </c>
      <c r="AK522" s="177"/>
      <c r="AL522" s="121">
        <v>43586</v>
      </c>
      <c r="AM522" s="168">
        <v>43830</v>
      </c>
    </row>
    <row r="523" spans="3:39" s="117" customFormat="1" ht="76.5" x14ac:dyDescent="0.25">
      <c r="C523" s="170" t="s">
        <v>951</v>
      </c>
      <c r="D523" s="139" t="s">
        <v>822</v>
      </c>
      <c r="E523" s="160"/>
      <c r="F523" s="160"/>
      <c r="G523" s="160"/>
      <c r="H523" s="160"/>
      <c r="I523" s="160"/>
      <c r="J523" s="160"/>
      <c r="K523" s="160"/>
      <c r="L523" s="160"/>
      <c r="M523" s="160"/>
      <c r="N523" s="160"/>
      <c r="O523" s="160"/>
      <c r="P523" s="160"/>
      <c r="Q523" s="123" t="s">
        <v>528</v>
      </c>
      <c r="R523" s="160"/>
      <c r="S523" s="160"/>
      <c r="T523" s="160"/>
      <c r="U523" s="160"/>
      <c r="V523" s="139" t="s">
        <v>1084</v>
      </c>
      <c r="W523" s="139" t="s">
        <v>1096</v>
      </c>
      <c r="X523" s="139" t="s">
        <v>1097</v>
      </c>
      <c r="Y523" s="139" t="s">
        <v>1054</v>
      </c>
      <c r="Z523" s="139" t="s">
        <v>1098</v>
      </c>
      <c r="AA523" s="149">
        <v>0.8</v>
      </c>
      <c r="AB523" s="149">
        <v>0.85</v>
      </c>
      <c r="AC523" s="149">
        <v>0.87</v>
      </c>
      <c r="AD523" s="149">
        <v>0.9</v>
      </c>
      <c r="AE523" s="149">
        <v>0.9</v>
      </c>
      <c r="AF523" s="130" t="s">
        <v>546</v>
      </c>
      <c r="AG523" s="131"/>
      <c r="AH523" s="167" t="s">
        <v>1103</v>
      </c>
      <c r="AI523" s="158" t="s">
        <v>1104</v>
      </c>
      <c r="AJ523" s="131" t="s">
        <v>547</v>
      </c>
      <c r="AK523" s="131" t="s">
        <v>962</v>
      </c>
      <c r="AL523" s="121">
        <v>43586</v>
      </c>
      <c r="AM523" s="168">
        <v>43830</v>
      </c>
    </row>
    <row r="524" spans="3:39" s="117" customFormat="1" ht="76.5" x14ac:dyDescent="0.25">
      <c r="C524" s="170" t="s">
        <v>951</v>
      </c>
      <c r="D524" s="139" t="s">
        <v>822</v>
      </c>
      <c r="E524" s="160"/>
      <c r="F524" s="160"/>
      <c r="G524" s="160"/>
      <c r="H524" s="160"/>
      <c r="I524" s="160"/>
      <c r="J524" s="160"/>
      <c r="K524" s="160"/>
      <c r="L524" s="160"/>
      <c r="M524" s="160"/>
      <c r="N524" s="160"/>
      <c r="O524" s="160"/>
      <c r="P524" s="160"/>
      <c r="Q524" s="123" t="s">
        <v>528</v>
      </c>
      <c r="R524" s="160"/>
      <c r="S524" s="160"/>
      <c r="T524" s="160"/>
      <c r="U524" s="160"/>
      <c r="V524" s="139" t="s">
        <v>1084</v>
      </c>
      <c r="W524" s="139" t="s">
        <v>1096</v>
      </c>
      <c r="X524" s="139" t="s">
        <v>1097</v>
      </c>
      <c r="Y524" s="139" t="s">
        <v>1054</v>
      </c>
      <c r="Z524" s="139" t="s">
        <v>1098</v>
      </c>
      <c r="AA524" s="149">
        <v>0.8</v>
      </c>
      <c r="AB524" s="149">
        <v>0.85</v>
      </c>
      <c r="AC524" s="149">
        <v>0.87</v>
      </c>
      <c r="AD524" s="149">
        <v>0.9</v>
      </c>
      <c r="AE524" s="149">
        <v>0.9</v>
      </c>
      <c r="AF524" s="131" t="s">
        <v>548</v>
      </c>
      <c r="AG524" s="131"/>
      <c r="AH524" s="167" t="s">
        <v>1103</v>
      </c>
      <c r="AI524" s="158" t="s">
        <v>1104</v>
      </c>
      <c r="AJ524" s="131" t="s">
        <v>549</v>
      </c>
      <c r="AK524" s="131" t="s">
        <v>585</v>
      </c>
      <c r="AL524" s="121">
        <v>43586</v>
      </c>
      <c r="AM524" s="168">
        <v>43830</v>
      </c>
    </row>
    <row r="525" spans="3:39" s="117" customFormat="1" ht="86.25" customHeight="1" x14ac:dyDescent="0.25">
      <c r="C525" s="170" t="s">
        <v>951</v>
      </c>
      <c r="D525" s="139" t="s">
        <v>822</v>
      </c>
      <c r="E525" s="160"/>
      <c r="F525" s="160"/>
      <c r="G525" s="160"/>
      <c r="H525" s="160"/>
      <c r="I525" s="160"/>
      <c r="J525" s="160"/>
      <c r="K525" s="160"/>
      <c r="L525" s="160"/>
      <c r="M525" s="160"/>
      <c r="N525" s="160"/>
      <c r="O525" s="160"/>
      <c r="P525" s="160"/>
      <c r="Q525" s="123" t="s">
        <v>528</v>
      </c>
      <c r="R525" s="160"/>
      <c r="S525" s="160"/>
      <c r="T525" s="160"/>
      <c r="U525" s="160"/>
      <c r="V525" s="139" t="s">
        <v>1084</v>
      </c>
      <c r="W525" s="139" t="s">
        <v>1096</v>
      </c>
      <c r="X525" s="139" t="s">
        <v>1097</v>
      </c>
      <c r="Y525" s="139" t="s">
        <v>1054</v>
      </c>
      <c r="Z525" s="139" t="s">
        <v>1098</v>
      </c>
      <c r="AA525" s="149">
        <v>0.8</v>
      </c>
      <c r="AB525" s="149">
        <v>0.85</v>
      </c>
      <c r="AC525" s="149">
        <v>0.87</v>
      </c>
      <c r="AD525" s="149">
        <v>0.9</v>
      </c>
      <c r="AE525" s="149">
        <v>0.9</v>
      </c>
      <c r="AF525" s="131" t="s">
        <v>550</v>
      </c>
      <c r="AG525" s="131"/>
      <c r="AH525" s="167" t="s">
        <v>1103</v>
      </c>
      <c r="AI525" s="158" t="s">
        <v>1104</v>
      </c>
      <c r="AJ525" s="131" t="s">
        <v>551</v>
      </c>
      <c r="AK525" s="119"/>
      <c r="AL525" s="121">
        <v>43586</v>
      </c>
      <c r="AM525" s="168">
        <v>43830</v>
      </c>
    </row>
    <row r="526" spans="3:39" s="117" customFormat="1" ht="86.25" customHeight="1" x14ac:dyDescent="0.25">
      <c r="C526" s="170" t="s">
        <v>951</v>
      </c>
      <c r="D526" s="139" t="s">
        <v>822</v>
      </c>
      <c r="E526" s="160"/>
      <c r="F526" s="160"/>
      <c r="G526" s="160"/>
      <c r="H526" s="160"/>
      <c r="I526" s="160"/>
      <c r="J526" s="160"/>
      <c r="K526" s="160"/>
      <c r="L526" s="160"/>
      <c r="M526" s="160"/>
      <c r="N526" s="160"/>
      <c r="O526" s="160"/>
      <c r="P526" s="160"/>
      <c r="Q526" s="123" t="s">
        <v>528</v>
      </c>
      <c r="R526" s="160"/>
      <c r="S526" s="160"/>
      <c r="T526" s="160"/>
      <c r="U526" s="160"/>
      <c r="V526" s="139" t="s">
        <v>1084</v>
      </c>
      <c r="W526" s="139" t="s">
        <v>1096</v>
      </c>
      <c r="X526" s="139" t="s">
        <v>1097</v>
      </c>
      <c r="Y526" s="139" t="s">
        <v>1054</v>
      </c>
      <c r="Z526" s="139" t="s">
        <v>1098</v>
      </c>
      <c r="AA526" s="149">
        <v>0.8</v>
      </c>
      <c r="AB526" s="149">
        <v>0.85</v>
      </c>
      <c r="AC526" s="149">
        <v>0.87</v>
      </c>
      <c r="AD526" s="149">
        <v>0.9</v>
      </c>
      <c r="AE526" s="149">
        <v>0.9</v>
      </c>
      <c r="AF526" s="130" t="s">
        <v>552</v>
      </c>
      <c r="AG526" s="131"/>
      <c r="AH526" s="167" t="s">
        <v>1103</v>
      </c>
      <c r="AI526" s="158" t="s">
        <v>1104</v>
      </c>
      <c r="AJ526" s="131" t="s">
        <v>553</v>
      </c>
      <c r="AK526" s="119"/>
      <c r="AL526" s="121">
        <v>43586</v>
      </c>
      <c r="AM526" s="168">
        <v>43830</v>
      </c>
    </row>
    <row r="527" spans="3:39" s="117" customFormat="1" ht="86.25" customHeight="1" x14ac:dyDescent="0.25">
      <c r="C527" s="170" t="s">
        <v>951</v>
      </c>
      <c r="D527" s="139" t="s">
        <v>822</v>
      </c>
      <c r="E527" s="160"/>
      <c r="F527" s="160"/>
      <c r="G527" s="160"/>
      <c r="H527" s="160"/>
      <c r="I527" s="160"/>
      <c r="J527" s="160"/>
      <c r="K527" s="160"/>
      <c r="L527" s="160"/>
      <c r="M527" s="160"/>
      <c r="N527" s="160"/>
      <c r="O527" s="160"/>
      <c r="P527" s="160"/>
      <c r="Q527" s="123" t="s">
        <v>528</v>
      </c>
      <c r="R527" s="160"/>
      <c r="S527" s="160"/>
      <c r="T527" s="160"/>
      <c r="U527" s="160"/>
      <c r="V527" s="139" t="s">
        <v>1084</v>
      </c>
      <c r="W527" s="139" t="s">
        <v>1096</v>
      </c>
      <c r="X527" s="139" t="s">
        <v>1097</v>
      </c>
      <c r="Y527" s="139" t="s">
        <v>1054</v>
      </c>
      <c r="Z527" s="139" t="s">
        <v>1098</v>
      </c>
      <c r="AA527" s="149">
        <v>0.8</v>
      </c>
      <c r="AB527" s="149">
        <v>0.85</v>
      </c>
      <c r="AC527" s="149">
        <v>0.87</v>
      </c>
      <c r="AD527" s="149">
        <v>0.9</v>
      </c>
      <c r="AE527" s="149">
        <v>0.9</v>
      </c>
      <c r="AF527" s="130" t="s">
        <v>554</v>
      </c>
      <c r="AG527" s="131"/>
      <c r="AH527" s="167" t="s">
        <v>1103</v>
      </c>
      <c r="AI527" s="158" t="s">
        <v>1104</v>
      </c>
      <c r="AJ527" s="131" t="s">
        <v>555</v>
      </c>
      <c r="AK527" s="119"/>
      <c r="AL527" s="121">
        <v>43586</v>
      </c>
      <c r="AM527" s="168">
        <v>43830</v>
      </c>
    </row>
    <row r="528" spans="3:39" ht="86.25" customHeight="1" x14ac:dyDescent="0.25">
      <c r="C528" s="231" t="s">
        <v>951</v>
      </c>
      <c r="D528" s="232" t="s">
        <v>822</v>
      </c>
      <c r="E528" s="252"/>
      <c r="F528" s="252"/>
      <c r="G528" s="252"/>
      <c r="H528" s="252"/>
      <c r="I528" s="252"/>
      <c r="J528" s="252"/>
      <c r="K528" s="252"/>
      <c r="L528" s="252"/>
      <c r="M528" s="252"/>
      <c r="N528" s="252"/>
      <c r="O528" s="252"/>
      <c r="P528" s="252"/>
      <c r="Q528" s="238" t="s">
        <v>528</v>
      </c>
      <c r="R528" s="252"/>
      <c r="S528" s="252"/>
      <c r="T528" s="252"/>
      <c r="U528" s="252"/>
      <c r="V528" s="232" t="s">
        <v>1084</v>
      </c>
      <c r="W528" s="232" t="s">
        <v>1096</v>
      </c>
      <c r="X528" s="232" t="s">
        <v>1097</v>
      </c>
      <c r="Y528" s="232" t="s">
        <v>1054</v>
      </c>
      <c r="Z528" s="232" t="s">
        <v>1098</v>
      </c>
      <c r="AA528" s="269">
        <v>0.8</v>
      </c>
      <c r="AB528" s="269">
        <v>0.85</v>
      </c>
      <c r="AC528" s="269">
        <v>0.87</v>
      </c>
      <c r="AD528" s="269">
        <v>0.9</v>
      </c>
      <c r="AE528" s="269">
        <v>0.9</v>
      </c>
      <c r="AF528" s="235" t="s">
        <v>269</v>
      </c>
      <c r="AG528" s="235" t="s">
        <v>1142</v>
      </c>
      <c r="AH528" s="265" t="s">
        <v>1103</v>
      </c>
      <c r="AI528" s="265" t="s">
        <v>1104</v>
      </c>
      <c r="AJ528" s="235" t="s">
        <v>556</v>
      </c>
      <c r="AK528" s="239" t="s">
        <v>557</v>
      </c>
      <c r="AL528" s="250">
        <v>43586</v>
      </c>
      <c r="AM528" s="250">
        <v>43830</v>
      </c>
    </row>
    <row r="529" spans="3:39" s="117" customFormat="1" ht="86.25" customHeight="1" x14ac:dyDescent="0.25">
      <c r="C529" s="170" t="s">
        <v>951</v>
      </c>
      <c r="D529" s="139" t="s">
        <v>822</v>
      </c>
      <c r="E529" s="160"/>
      <c r="F529" s="160"/>
      <c r="G529" s="160"/>
      <c r="H529" s="160"/>
      <c r="I529" s="160"/>
      <c r="J529" s="160"/>
      <c r="K529" s="160"/>
      <c r="L529" s="160"/>
      <c r="M529" s="160"/>
      <c r="N529" s="160"/>
      <c r="O529" s="160"/>
      <c r="P529" s="160"/>
      <c r="Q529" s="123" t="s">
        <v>528</v>
      </c>
      <c r="R529" s="160"/>
      <c r="S529" s="160"/>
      <c r="T529" s="160"/>
      <c r="U529" s="160"/>
      <c r="V529" s="139" t="s">
        <v>1084</v>
      </c>
      <c r="W529" s="139" t="s">
        <v>1096</v>
      </c>
      <c r="X529" s="139" t="s">
        <v>1097</v>
      </c>
      <c r="Y529" s="139" t="s">
        <v>1054</v>
      </c>
      <c r="Z529" s="139" t="s">
        <v>1098</v>
      </c>
      <c r="AA529" s="149">
        <v>0.8</v>
      </c>
      <c r="AB529" s="149">
        <v>0.85</v>
      </c>
      <c r="AC529" s="149">
        <v>0.87</v>
      </c>
      <c r="AD529" s="149">
        <v>0.9</v>
      </c>
      <c r="AE529" s="149">
        <v>0.9</v>
      </c>
      <c r="AF529" s="130" t="s">
        <v>558</v>
      </c>
      <c r="AG529" s="131"/>
      <c r="AH529" s="167" t="s">
        <v>1103</v>
      </c>
      <c r="AI529" s="158" t="s">
        <v>1104</v>
      </c>
      <c r="AJ529" s="119"/>
      <c r="AK529" s="119"/>
      <c r="AL529" s="121">
        <v>43586</v>
      </c>
      <c r="AM529" s="168">
        <v>43830</v>
      </c>
    </row>
    <row r="530" spans="3:39" s="117" customFormat="1" ht="86.25" customHeight="1" x14ac:dyDescent="0.25">
      <c r="C530" s="170" t="s">
        <v>951</v>
      </c>
      <c r="D530" s="139" t="s">
        <v>822</v>
      </c>
      <c r="E530" s="160"/>
      <c r="F530" s="160"/>
      <c r="G530" s="160"/>
      <c r="H530" s="160"/>
      <c r="I530" s="160"/>
      <c r="J530" s="160"/>
      <c r="K530" s="160"/>
      <c r="L530" s="160"/>
      <c r="M530" s="160"/>
      <c r="N530" s="160"/>
      <c r="O530" s="160"/>
      <c r="P530" s="160"/>
      <c r="Q530" s="123" t="s">
        <v>528</v>
      </c>
      <c r="R530" s="160"/>
      <c r="S530" s="160"/>
      <c r="T530" s="160"/>
      <c r="U530" s="160"/>
      <c r="V530" s="139" t="s">
        <v>1084</v>
      </c>
      <c r="W530" s="139" t="s">
        <v>1096</v>
      </c>
      <c r="X530" s="139" t="s">
        <v>1097</v>
      </c>
      <c r="Y530" s="139" t="s">
        <v>1054</v>
      </c>
      <c r="Z530" s="139" t="s">
        <v>1098</v>
      </c>
      <c r="AA530" s="149">
        <v>0.8</v>
      </c>
      <c r="AB530" s="149">
        <v>0.85</v>
      </c>
      <c r="AC530" s="149">
        <v>0.87</v>
      </c>
      <c r="AD530" s="149">
        <v>0.9</v>
      </c>
      <c r="AE530" s="149">
        <v>0.9</v>
      </c>
      <c r="AF530" s="130" t="s">
        <v>559</v>
      </c>
      <c r="AG530" s="131"/>
      <c r="AH530" s="167" t="s">
        <v>1103</v>
      </c>
      <c r="AI530" s="158" t="s">
        <v>1104</v>
      </c>
      <c r="AJ530" s="131" t="s">
        <v>560</v>
      </c>
      <c r="AK530" s="119"/>
      <c r="AL530" s="121">
        <v>43586</v>
      </c>
      <c r="AM530" s="168">
        <v>43830</v>
      </c>
    </row>
    <row r="531" spans="3:39" s="117" customFormat="1" ht="86.25" customHeight="1" x14ac:dyDescent="0.25">
      <c r="C531" s="170" t="s">
        <v>951</v>
      </c>
      <c r="D531" s="139" t="s">
        <v>822</v>
      </c>
      <c r="E531" s="160"/>
      <c r="F531" s="160"/>
      <c r="G531" s="160"/>
      <c r="H531" s="160"/>
      <c r="I531" s="160"/>
      <c r="J531" s="160"/>
      <c r="K531" s="160"/>
      <c r="L531" s="160"/>
      <c r="M531" s="160"/>
      <c r="N531" s="160"/>
      <c r="O531" s="160"/>
      <c r="P531" s="160"/>
      <c r="Q531" s="123" t="s">
        <v>528</v>
      </c>
      <c r="R531" s="160"/>
      <c r="S531" s="160"/>
      <c r="T531" s="160"/>
      <c r="U531" s="160"/>
      <c r="V531" s="139" t="s">
        <v>1084</v>
      </c>
      <c r="W531" s="139" t="s">
        <v>1096</v>
      </c>
      <c r="X531" s="139" t="s">
        <v>1097</v>
      </c>
      <c r="Y531" s="139" t="s">
        <v>1054</v>
      </c>
      <c r="Z531" s="139" t="s">
        <v>1098</v>
      </c>
      <c r="AA531" s="149">
        <v>0.8</v>
      </c>
      <c r="AB531" s="149">
        <v>0.85</v>
      </c>
      <c r="AC531" s="149">
        <v>0.87</v>
      </c>
      <c r="AD531" s="149">
        <v>0.9</v>
      </c>
      <c r="AE531" s="149">
        <v>0.9</v>
      </c>
      <c r="AF531" s="130" t="s">
        <v>561</v>
      </c>
      <c r="AG531" s="131"/>
      <c r="AH531" s="167" t="s">
        <v>1103</v>
      </c>
      <c r="AI531" s="158" t="s">
        <v>1104</v>
      </c>
      <c r="AJ531" s="131" t="s">
        <v>562</v>
      </c>
      <c r="AK531" s="119"/>
      <c r="AL531" s="121">
        <v>43586</v>
      </c>
      <c r="AM531" s="168">
        <v>43830</v>
      </c>
    </row>
    <row r="532" spans="3:39" s="117" customFormat="1" ht="86.25" customHeight="1" x14ac:dyDescent="0.25">
      <c r="C532" s="170" t="s">
        <v>951</v>
      </c>
      <c r="D532" s="139" t="s">
        <v>822</v>
      </c>
      <c r="E532" s="160"/>
      <c r="F532" s="160"/>
      <c r="G532" s="160"/>
      <c r="H532" s="160"/>
      <c r="I532" s="160"/>
      <c r="J532" s="160"/>
      <c r="K532" s="160"/>
      <c r="L532" s="160"/>
      <c r="M532" s="160"/>
      <c r="N532" s="160"/>
      <c r="O532" s="160"/>
      <c r="P532" s="160"/>
      <c r="Q532" s="123" t="s">
        <v>528</v>
      </c>
      <c r="R532" s="160"/>
      <c r="S532" s="160"/>
      <c r="T532" s="160"/>
      <c r="U532" s="160"/>
      <c r="V532" s="139" t="s">
        <v>1084</v>
      </c>
      <c r="W532" s="139" t="s">
        <v>1096</v>
      </c>
      <c r="X532" s="139" t="s">
        <v>1097</v>
      </c>
      <c r="Y532" s="139" t="s">
        <v>1054</v>
      </c>
      <c r="Z532" s="139" t="s">
        <v>1098</v>
      </c>
      <c r="AA532" s="149">
        <v>0.8</v>
      </c>
      <c r="AB532" s="149">
        <v>0.85</v>
      </c>
      <c r="AC532" s="149">
        <v>0.87</v>
      </c>
      <c r="AD532" s="149">
        <v>0.9</v>
      </c>
      <c r="AE532" s="149">
        <v>0.9</v>
      </c>
      <c r="AF532" s="130" t="s">
        <v>563</v>
      </c>
      <c r="AG532" s="131"/>
      <c r="AH532" s="167" t="s">
        <v>1103</v>
      </c>
      <c r="AI532" s="158" t="s">
        <v>1104</v>
      </c>
      <c r="AJ532" s="131" t="s">
        <v>564</v>
      </c>
      <c r="AK532" s="131" t="s">
        <v>603</v>
      </c>
      <c r="AL532" s="121">
        <v>43586</v>
      </c>
      <c r="AM532" s="168">
        <v>43830</v>
      </c>
    </row>
    <row r="533" spans="3:39" s="117" customFormat="1" ht="86.25" customHeight="1" x14ac:dyDescent="0.25">
      <c r="C533" s="170" t="s">
        <v>951</v>
      </c>
      <c r="D533" s="139" t="s">
        <v>822</v>
      </c>
      <c r="E533" s="160"/>
      <c r="F533" s="160"/>
      <c r="G533" s="160"/>
      <c r="H533" s="160"/>
      <c r="I533" s="160"/>
      <c r="J533" s="160"/>
      <c r="K533" s="160"/>
      <c r="L533" s="160"/>
      <c r="M533" s="160"/>
      <c r="N533" s="160"/>
      <c r="O533" s="160"/>
      <c r="P533" s="160"/>
      <c r="Q533" s="123" t="s">
        <v>528</v>
      </c>
      <c r="R533" s="160"/>
      <c r="S533" s="160"/>
      <c r="T533" s="160"/>
      <c r="U533" s="160"/>
      <c r="V533" s="139" t="s">
        <v>1084</v>
      </c>
      <c r="W533" s="139" t="s">
        <v>1096</v>
      </c>
      <c r="X533" s="139" t="s">
        <v>1097</v>
      </c>
      <c r="Y533" s="139" t="s">
        <v>1054</v>
      </c>
      <c r="Z533" s="139" t="s">
        <v>1098</v>
      </c>
      <c r="AA533" s="149">
        <v>0.8</v>
      </c>
      <c r="AB533" s="149">
        <v>0.85</v>
      </c>
      <c r="AC533" s="149">
        <v>0.87</v>
      </c>
      <c r="AD533" s="149">
        <v>0.9</v>
      </c>
      <c r="AE533" s="149">
        <v>0.9</v>
      </c>
      <c r="AF533" s="130" t="s">
        <v>565</v>
      </c>
      <c r="AG533" s="131"/>
      <c r="AH533" s="167" t="s">
        <v>1103</v>
      </c>
      <c r="AI533" s="158" t="s">
        <v>1104</v>
      </c>
      <c r="AJ533" s="131" t="s">
        <v>566</v>
      </c>
      <c r="AK533" s="131" t="s">
        <v>567</v>
      </c>
      <c r="AL533" s="121">
        <v>43586</v>
      </c>
      <c r="AM533" s="168">
        <v>43830</v>
      </c>
    </row>
    <row r="534" spans="3:39" s="117" customFormat="1" ht="86.25" customHeight="1" x14ac:dyDescent="0.25">
      <c r="C534" s="170" t="s">
        <v>951</v>
      </c>
      <c r="D534" s="139" t="s">
        <v>822</v>
      </c>
      <c r="E534" s="160"/>
      <c r="F534" s="160"/>
      <c r="G534" s="160"/>
      <c r="H534" s="160"/>
      <c r="I534" s="160"/>
      <c r="J534" s="160"/>
      <c r="K534" s="160"/>
      <c r="L534" s="160"/>
      <c r="M534" s="160"/>
      <c r="N534" s="160"/>
      <c r="O534" s="160"/>
      <c r="P534" s="160"/>
      <c r="Q534" s="123" t="s">
        <v>528</v>
      </c>
      <c r="R534" s="160"/>
      <c r="S534" s="160"/>
      <c r="T534" s="160"/>
      <c r="U534" s="160"/>
      <c r="V534" s="139" t="s">
        <v>1084</v>
      </c>
      <c r="W534" s="139" t="s">
        <v>1096</v>
      </c>
      <c r="X534" s="139" t="s">
        <v>1097</v>
      </c>
      <c r="Y534" s="139" t="s">
        <v>1054</v>
      </c>
      <c r="Z534" s="139" t="s">
        <v>1098</v>
      </c>
      <c r="AA534" s="149">
        <v>0.8</v>
      </c>
      <c r="AB534" s="149">
        <v>0.85</v>
      </c>
      <c r="AC534" s="149">
        <v>0.87</v>
      </c>
      <c r="AD534" s="149">
        <v>0.9</v>
      </c>
      <c r="AE534" s="149">
        <v>0.9</v>
      </c>
      <c r="AF534" s="130" t="s">
        <v>568</v>
      </c>
      <c r="AG534" s="131"/>
      <c r="AH534" s="167" t="s">
        <v>1103</v>
      </c>
      <c r="AI534" s="158" t="s">
        <v>1104</v>
      </c>
      <c r="AJ534" s="131" t="s">
        <v>569</v>
      </c>
      <c r="AK534" s="119"/>
      <c r="AL534" s="121">
        <v>43586</v>
      </c>
      <c r="AM534" s="168">
        <v>43830</v>
      </c>
    </row>
    <row r="535" spans="3:39" s="117" customFormat="1" ht="86.25" customHeight="1" x14ac:dyDescent="0.25">
      <c r="C535" s="170" t="s">
        <v>951</v>
      </c>
      <c r="D535" s="139" t="s">
        <v>822</v>
      </c>
      <c r="E535" s="160"/>
      <c r="F535" s="160"/>
      <c r="G535" s="160"/>
      <c r="H535" s="160"/>
      <c r="I535" s="160"/>
      <c r="J535" s="160"/>
      <c r="K535" s="160"/>
      <c r="L535" s="160"/>
      <c r="M535" s="160"/>
      <c r="N535" s="160"/>
      <c r="O535" s="160"/>
      <c r="P535" s="160"/>
      <c r="Q535" s="123" t="s">
        <v>528</v>
      </c>
      <c r="R535" s="160"/>
      <c r="S535" s="160"/>
      <c r="T535" s="160"/>
      <c r="U535" s="160"/>
      <c r="V535" s="139" t="s">
        <v>1084</v>
      </c>
      <c r="W535" s="139" t="s">
        <v>1096</v>
      </c>
      <c r="X535" s="139" t="s">
        <v>1097</v>
      </c>
      <c r="Y535" s="139" t="s">
        <v>1054</v>
      </c>
      <c r="Z535" s="139" t="s">
        <v>1098</v>
      </c>
      <c r="AA535" s="149">
        <v>0.8</v>
      </c>
      <c r="AB535" s="149">
        <v>0.85</v>
      </c>
      <c r="AC535" s="149">
        <v>0.87</v>
      </c>
      <c r="AD535" s="149">
        <v>0.9</v>
      </c>
      <c r="AE535" s="149">
        <v>0.9</v>
      </c>
      <c r="AF535" s="130" t="s">
        <v>570</v>
      </c>
      <c r="AG535" s="131"/>
      <c r="AH535" s="167" t="s">
        <v>1103</v>
      </c>
      <c r="AI535" s="158" t="s">
        <v>1104</v>
      </c>
      <c r="AJ535" s="131" t="s">
        <v>571</v>
      </c>
      <c r="AK535" s="119"/>
      <c r="AL535" s="121">
        <v>43586</v>
      </c>
      <c r="AM535" s="168">
        <v>43830</v>
      </c>
    </row>
    <row r="536" spans="3:39" s="117" customFormat="1" ht="86.25" customHeight="1" x14ac:dyDescent="0.25">
      <c r="C536" s="170" t="s">
        <v>951</v>
      </c>
      <c r="D536" s="139" t="s">
        <v>822</v>
      </c>
      <c r="E536" s="160"/>
      <c r="F536" s="160"/>
      <c r="G536" s="160"/>
      <c r="H536" s="160"/>
      <c r="I536" s="160"/>
      <c r="J536" s="160"/>
      <c r="K536" s="160"/>
      <c r="L536" s="160"/>
      <c r="M536" s="160"/>
      <c r="N536" s="160"/>
      <c r="O536" s="160"/>
      <c r="P536" s="160"/>
      <c r="Q536" s="123" t="s">
        <v>528</v>
      </c>
      <c r="R536" s="160"/>
      <c r="S536" s="160"/>
      <c r="T536" s="160"/>
      <c r="U536" s="160"/>
      <c r="V536" s="139" t="s">
        <v>1084</v>
      </c>
      <c r="W536" s="139" t="s">
        <v>1096</v>
      </c>
      <c r="X536" s="139" t="s">
        <v>1097</v>
      </c>
      <c r="Y536" s="139" t="s">
        <v>1054</v>
      </c>
      <c r="Z536" s="139" t="s">
        <v>1098</v>
      </c>
      <c r="AA536" s="149">
        <v>0.8</v>
      </c>
      <c r="AB536" s="149">
        <v>0.85</v>
      </c>
      <c r="AC536" s="149">
        <v>0.87</v>
      </c>
      <c r="AD536" s="149">
        <v>0.9</v>
      </c>
      <c r="AE536" s="149">
        <v>0.9</v>
      </c>
      <c r="AF536" s="130" t="s">
        <v>572</v>
      </c>
      <c r="AG536" s="131"/>
      <c r="AH536" s="167" t="s">
        <v>1103</v>
      </c>
      <c r="AI536" s="158" t="s">
        <v>1104</v>
      </c>
      <c r="AJ536" s="130" t="s">
        <v>573</v>
      </c>
      <c r="AK536" s="131" t="s">
        <v>1105</v>
      </c>
      <c r="AL536" s="121">
        <v>43586</v>
      </c>
      <c r="AM536" s="168">
        <v>43830</v>
      </c>
    </row>
    <row r="537" spans="3:39" s="117" customFormat="1" ht="86.25" customHeight="1" x14ac:dyDescent="0.25">
      <c r="C537" s="170" t="s">
        <v>951</v>
      </c>
      <c r="D537" s="139" t="s">
        <v>822</v>
      </c>
      <c r="E537" s="160"/>
      <c r="F537" s="160"/>
      <c r="G537" s="160"/>
      <c r="H537" s="160"/>
      <c r="I537" s="160"/>
      <c r="J537" s="160"/>
      <c r="K537" s="160"/>
      <c r="L537" s="160"/>
      <c r="M537" s="160"/>
      <c r="N537" s="160"/>
      <c r="O537" s="160"/>
      <c r="P537" s="160"/>
      <c r="Q537" s="123" t="s">
        <v>528</v>
      </c>
      <c r="R537" s="160"/>
      <c r="S537" s="160"/>
      <c r="T537" s="160"/>
      <c r="U537" s="160"/>
      <c r="V537" s="139" t="s">
        <v>1084</v>
      </c>
      <c r="W537" s="139" t="s">
        <v>1096</v>
      </c>
      <c r="X537" s="139" t="s">
        <v>1097</v>
      </c>
      <c r="Y537" s="139" t="s">
        <v>1054</v>
      </c>
      <c r="Z537" s="139" t="s">
        <v>1098</v>
      </c>
      <c r="AA537" s="149">
        <v>0.8</v>
      </c>
      <c r="AB537" s="149">
        <v>0.85</v>
      </c>
      <c r="AC537" s="149">
        <v>0.87</v>
      </c>
      <c r="AD537" s="149">
        <v>0.9</v>
      </c>
      <c r="AE537" s="149">
        <v>0.9</v>
      </c>
      <c r="AF537" s="130" t="s">
        <v>574</v>
      </c>
      <c r="AG537" s="131"/>
      <c r="AH537" s="167" t="s">
        <v>1103</v>
      </c>
      <c r="AI537" s="158" t="s">
        <v>1104</v>
      </c>
      <c r="AJ537" s="130" t="s">
        <v>575</v>
      </c>
      <c r="AK537" s="119"/>
      <c r="AL537" s="121">
        <v>43586</v>
      </c>
      <c r="AM537" s="168">
        <v>43830</v>
      </c>
    </row>
    <row r="538" spans="3:39" s="117" customFormat="1" ht="86.25" customHeight="1" x14ac:dyDescent="0.25">
      <c r="C538" s="170" t="s">
        <v>951</v>
      </c>
      <c r="D538" s="139" t="s">
        <v>822</v>
      </c>
      <c r="E538" s="160"/>
      <c r="F538" s="160"/>
      <c r="G538" s="160"/>
      <c r="H538" s="160"/>
      <c r="I538" s="160"/>
      <c r="J538" s="160"/>
      <c r="K538" s="160"/>
      <c r="L538" s="160"/>
      <c r="M538" s="160"/>
      <c r="N538" s="160"/>
      <c r="O538" s="160"/>
      <c r="P538" s="160"/>
      <c r="Q538" s="123" t="s">
        <v>528</v>
      </c>
      <c r="R538" s="160"/>
      <c r="S538" s="160"/>
      <c r="T538" s="160"/>
      <c r="U538" s="160"/>
      <c r="V538" s="139" t="s">
        <v>1084</v>
      </c>
      <c r="W538" s="139" t="s">
        <v>1096</v>
      </c>
      <c r="X538" s="139" t="s">
        <v>1097</v>
      </c>
      <c r="Y538" s="139" t="s">
        <v>1054</v>
      </c>
      <c r="Z538" s="139" t="s">
        <v>1098</v>
      </c>
      <c r="AA538" s="149">
        <v>0.8</v>
      </c>
      <c r="AB538" s="149">
        <v>0.85</v>
      </c>
      <c r="AC538" s="149">
        <v>0.87</v>
      </c>
      <c r="AD538" s="149">
        <v>0.9</v>
      </c>
      <c r="AE538" s="149">
        <v>0.9</v>
      </c>
      <c r="AF538" s="130" t="s">
        <v>576</v>
      </c>
      <c r="AG538" s="131"/>
      <c r="AH538" s="167" t="s">
        <v>1103</v>
      </c>
      <c r="AI538" s="158" t="s">
        <v>1104</v>
      </c>
      <c r="AJ538" s="131" t="s">
        <v>577</v>
      </c>
      <c r="AK538" s="131" t="s">
        <v>578</v>
      </c>
      <c r="AL538" s="121">
        <v>43586</v>
      </c>
      <c r="AM538" s="168">
        <v>43830</v>
      </c>
    </row>
    <row r="539" spans="3:39" s="117" customFormat="1" ht="86.25" customHeight="1" x14ac:dyDescent="0.25">
      <c r="C539" s="170" t="s">
        <v>951</v>
      </c>
      <c r="D539" s="139" t="s">
        <v>822</v>
      </c>
      <c r="E539" s="160"/>
      <c r="F539" s="160"/>
      <c r="G539" s="160"/>
      <c r="H539" s="160"/>
      <c r="I539" s="160"/>
      <c r="J539" s="160"/>
      <c r="K539" s="160"/>
      <c r="L539" s="160"/>
      <c r="M539" s="160"/>
      <c r="N539" s="160"/>
      <c r="O539" s="160"/>
      <c r="P539" s="160"/>
      <c r="Q539" s="123" t="s">
        <v>528</v>
      </c>
      <c r="R539" s="160"/>
      <c r="S539" s="160"/>
      <c r="T539" s="160"/>
      <c r="U539" s="160"/>
      <c r="V539" s="139" t="s">
        <v>1084</v>
      </c>
      <c r="W539" s="139" t="s">
        <v>1096</v>
      </c>
      <c r="X539" s="139" t="s">
        <v>1097</v>
      </c>
      <c r="Y539" s="139" t="s">
        <v>1054</v>
      </c>
      <c r="Z539" s="139" t="s">
        <v>1098</v>
      </c>
      <c r="AA539" s="149">
        <v>0.8</v>
      </c>
      <c r="AB539" s="149">
        <v>0.85</v>
      </c>
      <c r="AC539" s="149">
        <v>0.87</v>
      </c>
      <c r="AD539" s="149">
        <v>0.9</v>
      </c>
      <c r="AE539" s="149">
        <v>0.9</v>
      </c>
      <c r="AF539" s="130" t="s">
        <v>579</v>
      </c>
      <c r="AG539" s="131"/>
      <c r="AH539" s="167" t="s">
        <v>1103</v>
      </c>
      <c r="AI539" s="158" t="s">
        <v>1104</v>
      </c>
      <c r="AJ539" s="130" t="s">
        <v>580</v>
      </c>
      <c r="AK539" s="119"/>
      <c r="AL539" s="121">
        <v>43586</v>
      </c>
      <c r="AM539" s="168">
        <v>43830</v>
      </c>
    </row>
    <row r="540" spans="3:39" s="117" customFormat="1" ht="86.25" customHeight="1" x14ac:dyDescent="0.25">
      <c r="C540" s="170" t="s">
        <v>951</v>
      </c>
      <c r="D540" s="139" t="s">
        <v>822</v>
      </c>
      <c r="E540" s="160"/>
      <c r="F540" s="160"/>
      <c r="G540" s="160"/>
      <c r="H540" s="160"/>
      <c r="I540" s="160"/>
      <c r="J540" s="160"/>
      <c r="K540" s="160"/>
      <c r="L540" s="160"/>
      <c r="M540" s="160"/>
      <c r="N540" s="160"/>
      <c r="O540" s="160"/>
      <c r="P540" s="160"/>
      <c r="Q540" s="123" t="s">
        <v>528</v>
      </c>
      <c r="R540" s="160"/>
      <c r="S540" s="160"/>
      <c r="T540" s="160"/>
      <c r="U540" s="160"/>
      <c r="V540" s="139" t="s">
        <v>1084</v>
      </c>
      <c r="W540" s="139" t="s">
        <v>1096</v>
      </c>
      <c r="X540" s="139" t="s">
        <v>1097</v>
      </c>
      <c r="Y540" s="139" t="s">
        <v>1054</v>
      </c>
      <c r="Z540" s="139" t="s">
        <v>1098</v>
      </c>
      <c r="AA540" s="149">
        <v>0.8</v>
      </c>
      <c r="AB540" s="149">
        <v>0.85</v>
      </c>
      <c r="AC540" s="149">
        <v>0.87</v>
      </c>
      <c r="AD540" s="149">
        <v>0.9</v>
      </c>
      <c r="AE540" s="149">
        <v>0.9</v>
      </c>
      <c r="AF540" s="130" t="s">
        <v>581</v>
      </c>
      <c r="AG540" s="131"/>
      <c r="AH540" s="167" t="s">
        <v>1103</v>
      </c>
      <c r="AI540" s="158" t="s">
        <v>1104</v>
      </c>
      <c r="AJ540" s="131" t="s">
        <v>582</v>
      </c>
      <c r="AK540" s="131" t="s">
        <v>582</v>
      </c>
      <c r="AL540" s="121">
        <v>43586</v>
      </c>
      <c r="AM540" s="168">
        <v>43830</v>
      </c>
    </row>
    <row r="541" spans="3:39" s="117" customFormat="1" ht="93" customHeight="1" x14ac:dyDescent="0.25">
      <c r="C541" s="170" t="s">
        <v>951</v>
      </c>
      <c r="D541" s="139" t="s">
        <v>822</v>
      </c>
      <c r="E541" s="160"/>
      <c r="F541" s="160"/>
      <c r="G541" s="160"/>
      <c r="H541" s="160"/>
      <c r="I541" s="160"/>
      <c r="J541" s="160"/>
      <c r="K541" s="160"/>
      <c r="L541" s="160"/>
      <c r="M541" s="160"/>
      <c r="N541" s="160"/>
      <c r="O541" s="160"/>
      <c r="P541" s="160"/>
      <c r="Q541" s="123" t="s">
        <v>528</v>
      </c>
      <c r="R541" s="160"/>
      <c r="S541" s="160"/>
      <c r="T541" s="160"/>
      <c r="U541" s="160"/>
      <c r="V541" s="139" t="s">
        <v>1084</v>
      </c>
      <c r="W541" s="139" t="s">
        <v>1096</v>
      </c>
      <c r="X541" s="139" t="s">
        <v>344</v>
      </c>
      <c r="Y541" s="139" t="s">
        <v>344</v>
      </c>
      <c r="Z541" s="139" t="s">
        <v>344</v>
      </c>
      <c r="AA541" s="139" t="s">
        <v>344</v>
      </c>
      <c r="AB541" s="139" t="s">
        <v>344</v>
      </c>
      <c r="AC541" s="139" t="s">
        <v>344</v>
      </c>
      <c r="AD541" s="139" t="s">
        <v>344</v>
      </c>
      <c r="AE541" s="139" t="s">
        <v>344</v>
      </c>
      <c r="AF541" s="124" t="s">
        <v>550</v>
      </c>
      <c r="AG541" s="124" t="s">
        <v>1106</v>
      </c>
      <c r="AH541" s="163" t="s">
        <v>1107</v>
      </c>
      <c r="AI541" s="186" t="s">
        <v>1108</v>
      </c>
      <c r="AJ541" s="124" t="s">
        <v>551</v>
      </c>
      <c r="AK541" s="123" t="s">
        <v>591</v>
      </c>
      <c r="AL541" s="128">
        <v>43497</v>
      </c>
      <c r="AM541" s="135">
        <v>43830</v>
      </c>
    </row>
    <row r="542" spans="3:39" s="117" customFormat="1" ht="51" x14ac:dyDescent="0.25">
      <c r="C542" s="170" t="s">
        <v>951</v>
      </c>
      <c r="D542" s="139" t="s">
        <v>822</v>
      </c>
      <c r="E542" s="160"/>
      <c r="F542" s="160"/>
      <c r="G542" s="160"/>
      <c r="H542" s="160"/>
      <c r="I542" s="160"/>
      <c r="J542" s="160"/>
      <c r="K542" s="160"/>
      <c r="L542" s="160"/>
      <c r="M542" s="160"/>
      <c r="N542" s="160"/>
      <c r="O542" s="160"/>
      <c r="P542" s="160"/>
      <c r="Q542" s="123" t="s">
        <v>528</v>
      </c>
      <c r="R542" s="160"/>
      <c r="S542" s="160"/>
      <c r="T542" s="160"/>
      <c r="U542" s="160"/>
      <c r="V542" s="139" t="s">
        <v>1084</v>
      </c>
      <c r="W542" s="139" t="s">
        <v>1096</v>
      </c>
      <c r="X542" s="139" t="s">
        <v>344</v>
      </c>
      <c r="Y542" s="139" t="s">
        <v>344</v>
      </c>
      <c r="Z542" s="139" t="s">
        <v>344</v>
      </c>
      <c r="AA542" s="139" t="s">
        <v>344</v>
      </c>
      <c r="AB542" s="139" t="s">
        <v>344</v>
      </c>
      <c r="AC542" s="139" t="s">
        <v>344</v>
      </c>
      <c r="AD542" s="139" t="s">
        <v>344</v>
      </c>
      <c r="AE542" s="139" t="s">
        <v>344</v>
      </c>
      <c r="AF542" s="124" t="s">
        <v>550</v>
      </c>
      <c r="AG542" s="124" t="s">
        <v>1106</v>
      </c>
      <c r="AH542" s="163" t="s">
        <v>1109</v>
      </c>
      <c r="AI542" s="186" t="s">
        <v>1110</v>
      </c>
      <c r="AJ542" s="124" t="s">
        <v>551</v>
      </c>
      <c r="AK542" s="123" t="s">
        <v>591</v>
      </c>
      <c r="AL542" s="128">
        <v>43617</v>
      </c>
      <c r="AM542" s="135">
        <v>43830</v>
      </c>
    </row>
    <row r="543" spans="3:39" ht="51" x14ac:dyDescent="0.25">
      <c r="C543" s="231" t="s">
        <v>951</v>
      </c>
      <c r="D543" s="232" t="s">
        <v>822</v>
      </c>
      <c r="E543" s="252"/>
      <c r="F543" s="252"/>
      <c r="G543" s="252"/>
      <c r="H543" s="252"/>
      <c r="I543" s="252"/>
      <c r="J543" s="252"/>
      <c r="K543" s="252"/>
      <c r="L543" s="252"/>
      <c r="M543" s="252"/>
      <c r="N543" s="252"/>
      <c r="O543" s="252"/>
      <c r="P543" s="252"/>
      <c r="Q543" s="238" t="s">
        <v>528</v>
      </c>
      <c r="R543" s="252"/>
      <c r="S543" s="252"/>
      <c r="T543" s="252"/>
      <c r="U543" s="252"/>
      <c r="V543" s="232" t="s">
        <v>1084</v>
      </c>
      <c r="W543" s="232" t="s">
        <v>1096</v>
      </c>
      <c r="X543" s="232" t="s">
        <v>344</v>
      </c>
      <c r="Y543" s="232" t="s">
        <v>344</v>
      </c>
      <c r="Z543" s="232" t="s">
        <v>344</v>
      </c>
      <c r="AA543" s="232" t="s">
        <v>344</v>
      </c>
      <c r="AB543" s="232" t="s">
        <v>344</v>
      </c>
      <c r="AC543" s="232" t="s">
        <v>344</v>
      </c>
      <c r="AD543" s="232" t="s">
        <v>344</v>
      </c>
      <c r="AE543" s="232" t="s">
        <v>344</v>
      </c>
      <c r="AF543" s="238" t="s">
        <v>269</v>
      </c>
      <c r="AG543" s="238" t="s">
        <v>1111</v>
      </c>
      <c r="AH543" s="270" t="s">
        <v>1112</v>
      </c>
      <c r="AI543" s="270" t="s">
        <v>1113</v>
      </c>
      <c r="AJ543" s="238" t="s">
        <v>556</v>
      </c>
      <c r="AK543" s="239" t="s">
        <v>557</v>
      </c>
      <c r="AL543" s="240">
        <v>43467</v>
      </c>
      <c r="AM543" s="240">
        <v>43616</v>
      </c>
    </row>
    <row r="544" spans="3:39" ht="51" x14ac:dyDescent="0.25">
      <c r="C544" s="231" t="s">
        <v>951</v>
      </c>
      <c r="D544" s="232" t="s">
        <v>822</v>
      </c>
      <c r="E544" s="252"/>
      <c r="F544" s="252"/>
      <c r="G544" s="252"/>
      <c r="H544" s="252"/>
      <c r="I544" s="252"/>
      <c r="J544" s="252"/>
      <c r="K544" s="252"/>
      <c r="L544" s="252"/>
      <c r="M544" s="252"/>
      <c r="N544" s="252"/>
      <c r="O544" s="252"/>
      <c r="P544" s="252"/>
      <c r="Q544" s="238" t="s">
        <v>528</v>
      </c>
      <c r="R544" s="252"/>
      <c r="S544" s="252"/>
      <c r="T544" s="252"/>
      <c r="U544" s="252"/>
      <c r="V544" s="232" t="s">
        <v>1084</v>
      </c>
      <c r="W544" s="232" t="s">
        <v>1096</v>
      </c>
      <c r="X544" s="232" t="s">
        <v>344</v>
      </c>
      <c r="Y544" s="232" t="s">
        <v>344</v>
      </c>
      <c r="Z544" s="232" t="s">
        <v>344</v>
      </c>
      <c r="AA544" s="232" t="s">
        <v>344</v>
      </c>
      <c r="AB544" s="232" t="s">
        <v>344</v>
      </c>
      <c r="AC544" s="232" t="s">
        <v>344</v>
      </c>
      <c r="AD544" s="232" t="s">
        <v>344</v>
      </c>
      <c r="AE544" s="232" t="s">
        <v>344</v>
      </c>
      <c r="AF544" s="238" t="s">
        <v>269</v>
      </c>
      <c r="AG544" s="238" t="s">
        <v>1106</v>
      </c>
      <c r="AH544" s="270" t="s">
        <v>1114</v>
      </c>
      <c r="AI544" s="270" t="s">
        <v>1115</v>
      </c>
      <c r="AJ544" s="238" t="s">
        <v>556</v>
      </c>
      <c r="AK544" s="239" t="s">
        <v>557</v>
      </c>
      <c r="AL544" s="240">
        <v>43467</v>
      </c>
      <c r="AM544" s="240">
        <v>43565</v>
      </c>
    </row>
    <row r="545" spans="3:39" ht="51" x14ac:dyDescent="0.25">
      <c r="C545" s="231" t="s">
        <v>951</v>
      </c>
      <c r="D545" s="232" t="s">
        <v>822</v>
      </c>
      <c r="E545" s="252"/>
      <c r="F545" s="252"/>
      <c r="G545" s="252"/>
      <c r="H545" s="252"/>
      <c r="I545" s="252"/>
      <c r="J545" s="252"/>
      <c r="K545" s="252"/>
      <c r="L545" s="252"/>
      <c r="M545" s="252"/>
      <c r="N545" s="252"/>
      <c r="O545" s="252"/>
      <c r="P545" s="252"/>
      <c r="Q545" s="238" t="s">
        <v>528</v>
      </c>
      <c r="R545" s="252"/>
      <c r="S545" s="252"/>
      <c r="T545" s="252"/>
      <c r="U545" s="252"/>
      <c r="V545" s="232" t="s">
        <v>1084</v>
      </c>
      <c r="W545" s="232" t="s">
        <v>1096</v>
      </c>
      <c r="X545" s="232" t="s">
        <v>344</v>
      </c>
      <c r="Y545" s="232" t="s">
        <v>344</v>
      </c>
      <c r="Z545" s="232" t="s">
        <v>344</v>
      </c>
      <c r="AA545" s="232" t="s">
        <v>344</v>
      </c>
      <c r="AB545" s="232" t="s">
        <v>344</v>
      </c>
      <c r="AC545" s="232" t="s">
        <v>344</v>
      </c>
      <c r="AD545" s="232" t="s">
        <v>344</v>
      </c>
      <c r="AE545" s="232" t="s">
        <v>344</v>
      </c>
      <c r="AF545" s="238" t="s">
        <v>269</v>
      </c>
      <c r="AG545" s="238" t="s">
        <v>1106</v>
      </c>
      <c r="AH545" s="270" t="s">
        <v>1116</v>
      </c>
      <c r="AI545" s="270" t="s">
        <v>1117</v>
      </c>
      <c r="AJ545" s="238" t="s">
        <v>556</v>
      </c>
      <c r="AK545" s="239" t="s">
        <v>557</v>
      </c>
      <c r="AL545" s="240">
        <v>43467</v>
      </c>
      <c r="AM545" s="240">
        <v>43565</v>
      </c>
    </row>
    <row r="546" spans="3:39" ht="51" x14ac:dyDescent="0.25">
      <c r="C546" s="231" t="s">
        <v>951</v>
      </c>
      <c r="D546" s="232" t="s">
        <v>822</v>
      </c>
      <c r="E546" s="252"/>
      <c r="F546" s="252"/>
      <c r="G546" s="252"/>
      <c r="H546" s="252"/>
      <c r="I546" s="252"/>
      <c r="J546" s="252"/>
      <c r="K546" s="252"/>
      <c r="L546" s="252"/>
      <c r="M546" s="252"/>
      <c r="N546" s="252"/>
      <c r="O546" s="252"/>
      <c r="P546" s="252"/>
      <c r="Q546" s="238" t="s">
        <v>528</v>
      </c>
      <c r="R546" s="252"/>
      <c r="S546" s="252"/>
      <c r="T546" s="252"/>
      <c r="U546" s="252"/>
      <c r="V546" s="232" t="s">
        <v>1084</v>
      </c>
      <c r="W546" s="232" t="s">
        <v>1096</v>
      </c>
      <c r="X546" s="232" t="s">
        <v>344</v>
      </c>
      <c r="Y546" s="232" t="s">
        <v>344</v>
      </c>
      <c r="Z546" s="232" t="s">
        <v>344</v>
      </c>
      <c r="AA546" s="232" t="s">
        <v>344</v>
      </c>
      <c r="AB546" s="232" t="s">
        <v>344</v>
      </c>
      <c r="AC546" s="232" t="s">
        <v>344</v>
      </c>
      <c r="AD546" s="232" t="s">
        <v>344</v>
      </c>
      <c r="AE546" s="232" t="s">
        <v>344</v>
      </c>
      <c r="AF546" s="238" t="s">
        <v>269</v>
      </c>
      <c r="AG546" s="238" t="s">
        <v>1106</v>
      </c>
      <c r="AH546" s="270" t="s">
        <v>1118</v>
      </c>
      <c r="AI546" s="270" t="s">
        <v>1119</v>
      </c>
      <c r="AJ546" s="238" t="s">
        <v>556</v>
      </c>
      <c r="AK546" s="239" t="s">
        <v>557</v>
      </c>
      <c r="AL546" s="240">
        <v>43467</v>
      </c>
      <c r="AM546" s="240">
        <v>43565</v>
      </c>
    </row>
    <row r="547" spans="3:39" ht="51" x14ac:dyDescent="0.25">
      <c r="C547" s="231" t="s">
        <v>951</v>
      </c>
      <c r="D547" s="232" t="s">
        <v>822</v>
      </c>
      <c r="E547" s="252"/>
      <c r="F547" s="252"/>
      <c r="G547" s="252"/>
      <c r="H547" s="252"/>
      <c r="I547" s="252"/>
      <c r="J547" s="252"/>
      <c r="K547" s="252"/>
      <c r="L547" s="252"/>
      <c r="M547" s="252"/>
      <c r="N547" s="252"/>
      <c r="O547" s="252"/>
      <c r="P547" s="252"/>
      <c r="Q547" s="238" t="s">
        <v>528</v>
      </c>
      <c r="R547" s="252"/>
      <c r="S547" s="252"/>
      <c r="T547" s="252"/>
      <c r="U547" s="252"/>
      <c r="V547" s="232" t="s">
        <v>1084</v>
      </c>
      <c r="W547" s="232" t="s">
        <v>1096</v>
      </c>
      <c r="X547" s="232" t="s">
        <v>344</v>
      </c>
      <c r="Y547" s="232" t="s">
        <v>344</v>
      </c>
      <c r="Z547" s="232" t="s">
        <v>344</v>
      </c>
      <c r="AA547" s="232" t="s">
        <v>344</v>
      </c>
      <c r="AB547" s="232" t="s">
        <v>344</v>
      </c>
      <c r="AC547" s="232" t="s">
        <v>344</v>
      </c>
      <c r="AD547" s="232" t="s">
        <v>344</v>
      </c>
      <c r="AE547" s="232" t="s">
        <v>344</v>
      </c>
      <c r="AF547" s="238" t="s">
        <v>269</v>
      </c>
      <c r="AG547" s="238" t="s">
        <v>1106</v>
      </c>
      <c r="AH547" s="270" t="s">
        <v>1120</v>
      </c>
      <c r="AI547" s="270" t="s">
        <v>1121</v>
      </c>
      <c r="AJ547" s="238" t="s">
        <v>556</v>
      </c>
      <c r="AK547" s="239" t="s">
        <v>557</v>
      </c>
      <c r="AL547" s="240">
        <v>43467</v>
      </c>
      <c r="AM547" s="240">
        <v>43565</v>
      </c>
    </row>
    <row r="548" spans="3:39" s="117" customFormat="1" ht="87" customHeight="1" x14ac:dyDescent="0.25">
      <c r="C548" s="170" t="s">
        <v>951</v>
      </c>
      <c r="D548" s="139" t="s">
        <v>822</v>
      </c>
      <c r="E548" s="160"/>
      <c r="F548" s="160"/>
      <c r="G548" s="160"/>
      <c r="H548" s="160"/>
      <c r="I548" s="160"/>
      <c r="J548" s="160"/>
      <c r="K548" s="160"/>
      <c r="L548" s="160"/>
      <c r="M548" s="160"/>
      <c r="N548" s="160"/>
      <c r="O548" s="160"/>
      <c r="P548" s="160"/>
      <c r="Q548" s="123" t="s">
        <v>528</v>
      </c>
      <c r="R548" s="160"/>
      <c r="S548" s="160"/>
      <c r="T548" s="160"/>
      <c r="U548" s="160"/>
      <c r="V548" s="139" t="s">
        <v>1084</v>
      </c>
      <c r="W548" s="139" t="s">
        <v>1096</v>
      </c>
      <c r="X548" s="139" t="s">
        <v>344</v>
      </c>
      <c r="Y548" s="139" t="s">
        <v>344</v>
      </c>
      <c r="Z548" s="139" t="s">
        <v>344</v>
      </c>
      <c r="AA548" s="139" t="s">
        <v>344</v>
      </c>
      <c r="AB548" s="139" t="s">
        <v>344</v>
      </c>
      <c r="AC548" s="139" t="s">
        <v>344</v>
      </c>
      <c r="AD548" s="139" t="s">
        <v>344</v>
      </c>
      <c r="AE548" s="139" t="s">
        <v>344</v>
      </c>
      <c r="AF548" s="124" t="s">
        <v>558</v>
      </c>
      <c r="AG548" s="123" t="s">
        <v>122</v>
      </c>
      <c r="AH548" s="161" t="s">
        <v>1122</v>
      </c>
      <c r="AI548" s="154" t="s">
        <v>1123</v>
      </c>
      <c r="AJ548" s="119"/>
      <c r="AK548" s="123" t="s">
        <v>1124</v>
      </c>
      <c r="AL548" s="128">
        <v>43466</v>
      </c>
      <c r="AM548" s="135" t="s">
        <v>1125</v>
      </c>
    </row>
    <row r="549" spans="3:39" s="117" customFormat="1" ht="87" customHeight="1" x14ac:dyDescent="0.25">
      <c r="C549" s="170" t="s">
        <v>951</v>
      </c>
      <c r="D549" s="139" t="s">
        <v>822</v>
      </c>
      <c r="E549" s="160"/>
      <c r="F549" s="160"/>
      <c r="G549" s="160"/>
      <c r="H549" s="160"/>
      <c r="I549" s="160"/>
      <c r="J549" s="160"/>
      <c r="K549" s="160"/>
      <c r="L549" s="160"/>
      <c r="M549" s="160"/>
      <c r="N549" s="160"/>
      <c r="O549" s="160"/>
      <c r="P549" s="160"/>
      <c r="Q549" s="123" t="s">
        <v>528</v>
      </c>
      <c r="R549" s="160"/>
      <c r="S549" s="160"/>
      <c r="T549" s="160"/>
      <c r="U549" s="160"/>
      <c r="V549" s="139" t="s">
        <v>1084</v>
      </c>
      <c r="W549" s="139" t="s">
        <v>1096</v>
      </c>
      <c r="X549" s="139" t="s">
        <v>344</v>
      </c>
      <c r="Y549" s="139" t="s">
        <v>344</v>
      </c>
      <c r="Z549" s="139" t="s">
        <v>344</v>
      </c>
      <c r="AA549" s="139" t="s">
        <v>344</v>
      </c>
      <c r="AB549" s="139" t="s">
        <v>344</v>
      </c>
      <c r="AC549" s="139" t="s">
        <v>344</v>
      </c>
      <c r="AD549" s="139" t="s">
        <v>344</v>
      </c>
      <c r="AE549" s="139" t="s">
        <v>344</v>
      </c>
      <c r="AF549" s="124" t="s">
        <v>576</v>
      </c>
      <c r="AG549" s="161" t="s">
        <v>1126</v>
      </c>
      <c r="AH549" s="160" t="s">
        <v>1127</v>
      </c>
      <c r="AI549" s="161" t="s">
        <v>1128</v>
      </c>
      <c r="AJ549" s="123" t="s">
        <v>577</v>
      </c>
      <c r="AK549" s="123" t="s">
        <v>578</v>
      </c>
      <c r="AL549" s="128">
        <v>43467</v>
      </c>
      <c r="AM549" s="128">
        <v>43830</v>
      </c>
    </row>
    <row r="550" spans="3:39" s="117" customFormat="1" ht="87" customHeight="1" x14ac:dyDescent="0.25">
      <c r="C550" s="170" t="s">
        <v>951</v>
      </c>
      <c r="D550" s="123" t="s">
        <v>822</v>
      </c>
      <c r="E550" s="160"/>
      <c r="F550" s="160"/>
      <c r="G550" s="160"/>
      <c r="H550" s="160"/>
      <c r="I550" s="160"/>
      <c r="J550" s="160"/>
      <c r="K550" s="160"/>
      <c r="L550" s="160"/>
      <c r="M550" s="160"/>
      <c r="N550" s="160"/>
      <c r="O550" s="160"/>
      <c r="P550" s="160"/>
      <c r="Q550" s="123" t="s">
        <v>528</v>
      </c>
      <c r="R550" s="160"/>
      <c r="S550" s="160"/>
      <c r="T550" s="160"/>
      <c r="U550" s="160"/>
      <c r="V550" s="123" t="s">
        <v>1084</v>
      </c>
      <c r="W550" s="123" t="s">
        <v>1096</v>
      </c>
      <c r="X550" s="123" t="s">
        <v>344</v>
      </c>
      <c r="Y550" s="123" t="s">
        <v>344</v>
      </c>
      <c r="Z550" s="123" t="s">
        <v>344</v>
      </c>
      <c r="AA550" s="123" t="s">
        <v>344</v>
      </c>
      <c r="AB550" s="123" t="s">
        <v>344</v>
      </c>
      <c r="AC550" s="123" t="s">
        <v>344</v>
      </c>
      <c r="AD550" s="123" t="s">
        <v>344</v>
      </c>
      <c r="AE550" s="123" t="s">
        <v>344</v>
      </c>
      <c r="AF550" s="124" t="s">
        <v>576</v>
      </c>
      <c r="AG550" s="161" t="s">
        <v>1126</v>
      </c>
      <c r="AH550" s="160" t="s">
        <v>1129</v>
      </c>
      <c r="AI550" s="161" t="s">
        <v>1130</v>
      </c>
      <c r="AJ550" s="123" t="s">
        <v>577</v>
      </c>
      <c r="AK550" s="123" t="s">
        <v>578</v>
      </c>
      <c r="AL550" s="128">
        <v>43467</v>
      </c>
      <c r="AM550" s="128">
        <v>43830</v>
      </c>
    </row>
    <row r="551" spans="3:39" s="117" customFormat="1" ht="63.75" x14ac:dyDescent="0.25">
      <c r="C551" s="170" t="s">
        <v>951</v>
      </c>
      <c r="D551" s="123" t="s">
        <v>822</v>
      </c>
      <c r="E551" s="160"/>
      <c r="F551" s="160"/>
      <c r="G551" s="160"/>
      <c r="H551" s="160"/>
      <c r="I551" s="160"/>
      <c r="J551" s="160"/>
      <c r="K551" s="160"/>
      <c r="L551" s="160"/>
      <c r="M551" s="160"/>
      <c r="N551" s="160"/>
      <c r="O551" s="160"/>
      <c r="P551" s="160"/>
      <c r="Q551" s="123" t="s">
        <v>528</v>
      </c>
      <c r="R551" s="160"/>
      <c r="S551" s="160"/>
      <c r="T551" s="160"/>
      <c r="U551" s="160"/>
      <c r="V551" s="123" t="s">
        <v>1084</v>
      </c>
      <c r="W551" s="123" t="s">
        <v>1096</v>
      </c>
      <c r="X551" s="123" t="s">
        <v>344</v>
      </c>
      <c r="Y551" s="123" t="s">
        <v>344</v>
      </c>
      <c r="Z551" s="123" t="s">
        <v>344</v>
      </c>
      <c r="AA551" s="123" t="s">
        <v>344</v>
      </c>
      <c r="AB551" s="123" t="s">
        <v>344</v>
      </c>
      <c r="AC551" s="123" t="s">
        <v>344</v>
      </c>
      <c r="AD551" s="123" t="s">
        <v>344</v>
      </c>
      <c r="AE551" s="123" t="s">
        <v>344</v>
      </c>
      <c r="AF551" s="124" t="s">
        <v>576</v>
      </c>
      <c r="AG551" s="161" t="s">
        <v>1126</v>
      </c>
      <c r="AH551" s="160" t="s">
        <v>1131</v>
      </c>
      <c r="AI551" s="161" t="s">
        <v>1132</v>
      </c>
      <c r="AJ551" s="123" t="s">
        <v>577</v>
      </c>
      <c r="AK551" s="123" t="s">
        <v>578</v>
      </c>
      <c r="AL551" s="128">
        <v>43467</v>
      </c>
      <c r="AM551" s="128">
        <v>43830</v>
      </c>
    </row>
    <row r="552" spans="3:39" s="117" customFormat="1" ht="114.75" x14ac:dyDescent="0.25">
      <c r="C552" s="170" t="s">
        <v>951</v>
      </c>
      <c r="D552" s="123" t="s">
        <v>822</v>
      </c>
      <c r="E552" s="160"/>
      <c r="F552" s="160"/>
      <c r="G552" s="160"/>
      <c r="H552" s="160"/>
      <c r="I552" s="160"/>
      <c r="J552" s="160"/>
      <c r="K552" s="160"/>
      <c r="L552" s="160"/>
      <c r="M552" s="160"/>
      <c r="N552" s="160"/>
      <c r="O552" s="160"/>
      <c r="P552" s="160"/>
      <c r="Q552" s="123" t="s">
        <v>528</v>
      </c>
      <c r="R552" s="160"/>
      <c r="S552" s="160"/>
      <c r="T552" s="160"/>
      <c r="U552" s="160"/>
      <c r="V552" s="123" t="s">
        <v>1084</v>
      </c>
      <c r="W552" s="123" t="s">
        <v>1096</v>
      </c>
      <c r="X552" s="123" t="s">
        <v>344</v>
      </c>
      <c r="Y552" s="123" t="s">
        <v>344</v>
      </c>
      <c r="Z552" s="123" t="s">
        <v>344</v>
      </c>
      <c r="AA552" s="123" t="s">
        <v>344</v>
      </c>
      <c r="AB552" s="123" t="s">
        <v>344</v>
      </c>
      <c r="AC552" s="123" t="s">
        <v>344</v>
      </c>
      <c r="AD552" s="123" t="s">
        <v>344</v>
      </c>
      <c r="AE552" s="123" t="s">
        <v>344</v>
      </c>
      <c r="AF552" s="124" t="s">
        <v>576</v>
      </c>
      <c r="AG552" s="161" t="s">
        <v>1126</v>
      </c>
      <c r="AH552" s="160" t="s">
        <v>1133</v>
      </c>
      <c r="AI552" s="161" t="s">
        <v>1134</v>
      </c>
      <c r="AJ552" s="123" t="s">
        <v>577</v>
      </c>
      <c r="AK552" s="123" t="s">
        <v>578</v>
      </c>
      <c r="AL552" s="128">
        <v>43467</v>
      </c>
      <c r="AM552" s="128">
        <v>43830</v>
      </c>
    </row>
    <row r="553" spans="3:39" s="117" customFormat="1" ht="216.75" x14ac:dyDescent="0.25">
      <c r="C553" s="170" t="s">
        <v>951</v>
      </c>
      <c r="D553" s="123" t="s">
        <v>822</v>
      </c>
      <c r="E553" s="160"/>
      <c r="F553" s="160"/>
      <c r="G553" s="160"/>
      <c r="H553" s="160"/>
      <c r="I553" s="160"/>
      <c r="J553" s="160"/>
      <c r="K553" s="160"/>
      <c r="L553" s="160"/>
      <c r="M553" s="160"/>
      <c r="N553" s="160"/>
      <c r="O553" s="160"/>
      <c r="P553" s="160"/>
      <c r="Q553" s="123" t="s">
        <v>528</v>
      </c>
      <c r="R553" s="160"/>
      <c r="S553" s="160"/>
      <c r="T553" s="160"/>
      <c r="U553" s="160"/>
      <c r="V553" s="123" t="s">
        <v>1084</v>
      </c>
      <c r="W553" s="123" t="s">
        <v>1096</v>
      </c>
      <c r="X553" s="123" t="s">
        <v>344</v>
      </c>
      <c r="Y553" s="123" t="s">
        <v>344</v>
      </c>
      <c r="Z553" s="123" t="s">
        <v>344</v>
      </c>
      <c r="AA553" s="123" t="s">
        <v>344</v>
      </c>
      <c r="AB553" s="123" t="s">
        <v>344</v>
      </c>
      <c r="AC553" s="123" t="s">
        <v>344</v>
      </c>
      <c r="AD553" s="123" t="s">
        <v>344</v>
      </c>
      <c r="AE553" s="123" t="s">
        <v>344</v>
      </c>
      <c r="AF553" s="124" t="s">
        <v>576</v>
      </c>
      <c r="AG553" s="161" t="s">
        <v>1126</v>
      </c>
      <c r="AH553" s="160" t="s">
        <v>1135</v>
      </c>
      <c r="AI553" s="161" t="s">
        <v>1136</v>
      </c>
      <c r="AJ553" s="123" t="s">
        <v>577</v>
      </c>
      <c r="AK553" s="123" t="s">
        <v>578</v>
      </c>
      <c r="AL553" s="128">
        <v>43467</v>
      </c>
      <c r="AM553" s="128">
        <v>43830</v>
      </c>
    </row>
    <row r="554" spans="3:39" s="117" customFormat="1" ht="140.25" x14ac:dyDescent="0.25">
      <c r="C554" s="125" t="s">
        <v>951</v>
      </c>
      <c r="D554" s="123" t="s">
        <v>822</v>
      </c>
      <c r="E554" s="160"/>
      <c r="F554" s="160"/>
      <c r="G554" s="160"/>
      <c r="H554" s="160"/>
      <c r="I554" s="160"/>
      <c r="J554" s="160"/>
      <c r="K554" s="160"/>
      <c r="L554" s="160"/>
      <c r="M554" s="160"/>
      <c r="N554" s="160"/>
      <c r="O554" s="160"/>
      <c r="P554" s="160"/>
      <c r="Q554" s="123" t="s">
        <v>528</v>
      </c>
      <c r="R554" s="160"/>
      <c r="S554" s="160"/>
      <c r="T554" s="160"/>
      <c r="U554" s="160"/>
      <c r="V554" s="123" t="s">
        <v>1084</v>
      </c>
      <c r="W554" s="123" t="s">
        <v>1096</v>
      </c>
      <c r="X554" s="123" t="s">
        <v>344</v>
      </c>
      <c r="Y554" s="123" t="s">
        <v>344</v>
      </c>
      <c r="Z554" s="123" t="s">
        <v>344</v>
      </c>
      <c r="AA554" s="123" t="s">
        <v>344</v>
      </c>
      <c r="AB554" s="123" t="s">
        <v>344</v>
      </c>
      <c r="AC554" s="123" t="s">
        <v>344</v>
      </c>
      <c r="AD554" s="123" t="s">
        <v>344</v>
      </c>
      <c r="AE554" s="123" t="s">
        <v>344</v>
      </c>
      <c r="AF554" s="124" t="s">
        <v>576</v>
      </c>
      <c r="AG554" s="161" t="s">
        <v>1126</v>
      </c>
      <c r="AH554" s="160" t="s">
        <v>1137</v>
      </c>
      <c r="AI554" s="161" t="s">
        <v>1138</v>
      </c>
      <c r="AJ554" s="123" t="s">
        <v>577</v>
      </c>
      <c r="AK554" s="123" t="s">
        <v>578</v>
      </c>
      <c r="AL554" s="128">
        <v>43467</v>
      </c>
      <c r="AM554" s="128">
        <v>43830</v>
      </c>
    </row>
  </sheetData>
  <sheetProtection password="9B3B" sheet="1" objects="1" scenarios="1"/>
  <dataConsolidate/>
  <mergeCells count="144">
    <mergeCell ref="C45:C58"/>
    <mergeCell ref="D45:D51"/>
    <mergeCell ref="V45:V54"/>
    <mergeCell ref="W45:W49"/>
    <mergeCell ref="W50:W51"/>
    <mergeCell ref="D52:D54"/>
    <mergeCell ref="W52:W54"/>
    <mergeCell ref="AF16:AF17"/>
    <mergeCell ref="AG16:AG17"/>
    <mergeCell ref="AH16:AH17"/>
    <mergeCell ref="AI16:AI17"/>
    <mergeCell ref="D55:D58"/>
    <mergeCell ref="V55:V58"/>
    <mergeCell ref="W56:W58"/>
    <mergeCell ref="X52:X53"/>
    <mergeCell ref="Y52:Y53"/>
    <mergeCell ref="Z52:Z53"/>
    <mergeCell ref="AA52:AA53"/>
    <mergeCell ref="AB52:AB53"/>
    <mergeCell ref="V30:V43"/>
    <mergeCell ref="W30:W32"/>
    <mergeCell ref="W33:W41"/>
    <mergeCell ref="D34:D44"/>
    <mergeCell ref="W42:W43"/>
    <mergeCell ref="V16:V17"/>
    <mergeCell ref="W16:W17"/>
    <mergeCell ref="X16:Z16"/>
    <mergeCell ref="AA16:AE16"/>
    <mergeCell ref="AC52:AC53"/>
    <mergeCell ref="AD52:AD53"/>
    <mergeCell ref="AE52:AE53"/>
    <mergeCell ref="AK199:AK200"/>
    <mergeCell ref="AL199:AL200"/>
    <mergeCell ref="AM199:AM200"/>
    <mergeCell ref="Y365:AE365"/>
    <mergeCell ref="Y366:AE366"/>
    <mergeCell ref="Y357:AE357"/>
    <mergeCell ref="Y358:AE358"/>
    <mergeCell ref="Y359:AE359"/>
    <mergeCell ref="Y360:AE360"/>
    <mergeCell ref="Y361:AE361"/>
    <mergeCell ref="Y362:AE362"/>
    <mergeCell ref="Y351:AE351"/>
    <mergeCell ref="Y352:AE352"/>
    <mergeCell ref="Y353:AE353"/>
    <mergeCell ref="Y354:AE354"/>
    <mergeCell ref="Y355:AE355"/>
    <mergeCell ref="Y356:AE356"/>
    <mergeCell ref="Y334:AE334"/>
    <mergeCell ref="Y335:AE335"/>
    <mergeCell ref="Y332:AE332"/>
    <mergeCell ref="C15:W15"/>
    <mergeCell ref="AF15:AN15"/>
    <mergeCell ref="C16:C17"/>
    <mergeCell ref="D16:D17"/>
    <mergeCell ref="E16:U16"/>
    <mergeCell ref="Y219:AE219"/>
    <mergeCell ref="Y208:AE208"/>
    <mergeCell ref="Y209:AE209"/>
    <mergeCell ref="AJ16:AK16"/>
    <mergeCell ref="Y213:AE213"/>
    <mergeCell ref="AL16:AL17"/>
    <mergeCell ref="AM16:AM17"/>
    <mergeCell ref="AN16:AN17"/>
    <mergeCell ref="C19:C44"/>
    <mergeCell ref="D19:D24"/>
    <mergeCell ref="V19:V29"/>
    <mergeCell ref="W19:W24"/>
    <mergeCell ref="X21:X24"/>
    <mergeCell ref="D25:D29"/>
    <mergeCell ref="W25:W29"/>
    <mergeCell ref="D30:D32"/>
    <mergeCell ref="Y228:AE228"/>
    <mergeCell ref="Y229:AE229"/>
    <mergeCell ref="Y230:AE230"/>
    <mergeCell ref="Y329:AE329"/>
    <mergeCell ref="Y330:AE330"/>
    <mergeCell ref="Y331:AE331"/>
    <mergeCell ref="Y363:AE363"/>
    <mergeCell ref="Y364:AE364"/>
    <mergeCell ref="Y345:AE345"/>
    <mergeCell ref="Y346:AE346"/>
    <mergeCell ref="Y347:AE347"/>
    <mergeCell ref="Y348:AE348"/>
    <mergeCell ref="Y349:AE349"/>
    <mergeCell ref="Y350:AE350"/>
    <mergeCell ref="Y344:AE344"/>
    <mergeCell ref="Y336:AE336"/>
    <mergeCell ref="Y337:AE337"/>
    <mergeCell ref="Y338:AE338"/>
    <mergeCell ref="Y339:AE339"/>
    <mergeCell ref="Y340:AE340"/>
    <mergeCell ref="Y341:AE341"/>
    <mergeCell ref="Y342:AE342"/>
    <mergeCell ref="Y343:AE343"/>
    <mergeCell ref="Y333:AE333"/>
    <mergeCell ref="Y232:AE232"/>
    <mergeCell ref="Y233:AE233"/>
    <mergeCell ref="Y234:AE234"/>
    <mergeCell ref="Y235:AD235"/>
    <mergeCell ref="Y325:AE325"/>
    <mergeCell ref="Y326:AE326"/>
    <mergeCell ref="Y327:AE327"/>
    <mergeCell ref="Y328:AE328"/>
    <mergeCell ref="AJ199:AJ200"/>
    <mergeCell ref="AI199:AI200"/>
    <mergeCell ref="X199:Z199"/>
    <mergeCell ref="AA199:AE199"/>
    <mergeCell ref="AF199:AF200"/>
    <mergeCell ref="AG199:AG200"/>
    <mergeCell ref="AH199:AH200"/>
    <mergeCell ref="Y231:AE231"/>
    <mergeCell ref="Y220:AE220"/>
    <mergeCell ref="Y221:AE221"/>
    <mergeCell ref="Y222:AE222"/>
    <mergeCell ref="Y223:AE223"/>
    <mergeCell ref="Y224:AE224"/>
    <mergeCell ref="Y225:AE225"/>
    <mergeCell ref="Y226:AE226"/>
    <mergeCell ref="Y227:AE227"/>
    <mergeCell ref="K5:AJ8"/>
    <mergeCell ref="Y214:AE214"/>
    <mergeCell ref="Y215:AE215"/>
    <mergeCell ref="Y216:AE216"/>
    <mergeCell ref="Y217:AE217"/>
    <mergeCell ref="Y218:AE218"/>
    <mergeCell ref="Y207:AE207"/>
    <mergeCell ref="Y201:AE201"/>
    <mergeCell ref="AF201:AM201"/>
    <mergeCell ref="Y202:AE202"/>
    <mergeCell ref="Y203:AE203"/>
    <mergeCell ref="Y204:AE204"/>
    <mergeCell ref="Y205:AE205"/>
    <mergeCell ref="Y206:AE206"/>
    <mergeCell ref="Y210:AE210"/>
    <mergeCell ref="Y211:AE211"/>
    <mergeCell ref="Y212:AE212"/>
    <mergeCell ref="C198:AE198"/>
    <mergeCell ref="AF198:AM198"/>
    <mergeCell ref="C199:C200"/>
    <mergeCell ref="D199:D200"/>
    <mergeCell ref="E199:U199"/>
    <mergeCell ref="V199:V200"/>
    <mergeCell ref="W199:W200"/>
  </mergeCells>
  <dataValidations count="28">
    <dataValidation allowBlank="1" showInputMessage="1" showErrorMessage="1" promptTitle="Línea Base" prompt="Ingrese el valor de inicio o punto de partida, que pueda tener el indicador y frente al cual se compararan los resultados alcanzados" sqref="Z419:Z488"/>
    <dataValidation allowBlank="1" showInputMessage="1" showErrorMessage="1" prompt="Esta asociada al cumplimiento de la Política de Gestión y Desempeño._x000a_Ver hoja Orientaciones MIPG" sqref="K201 J278:U320 S520:T520 G518:Q520 L201:U234 Q406:T410 F242:K277 E367:N396 P367:T396 M242:U277 N235:U241 E325:M366 Q397:U405 E201:J234 O325:T366 H419:T488 R541:U554 E419:F488 E518:E520 R521:T540 E521:P554 U520:U540 S489:U519 E489:Q517 F235:L241 E235:E277 U321:U396 E278:H324 J321:T324 E397:O410 E411:I418 U406:U488 K411:T418"/>
    <dataValidation allowBlank="1" showInputMessage="1" showErrorMessage="1" promptTitle="Categoría" prompt="Indique el nombre de la etapa, categoría o fase, estas corresponden al agrupamiento de tareas, de las cuales esta compuesta el Plan de Acción. " sqref="AG199:AG200 AG236 AG319:AH319 AG202:AG223 AG456:AG517 AG239:AG240 AG376:AG379 AG417:AG439 AG263:AG268 AG389:AG403 AG226:AG230 AG406:AG412 AG320 AG373 AG270 AG445:AG453 AG414:AG415 AG322 AG324:AG371 AG275 AG232:AG234 AG278:AG318 AG520:AG521 AG523:AG527 AG529:AG554 AG22:AG24 AG30:AG33 AG27:AG28 AG39:AG41 AG49:AG58 AG16:AG20"/>
    <dataValidation allowBlank="1" showInputMessage="1" showErrorMessage="1" promptTitle="Entidad" prompt="Indique la entidad responsable de ejecutar la iniciativa." sqref="AH517 AF199:AF207 AF246:AF252 AF254:AF268 AF325:AF403 AF445:AF453 AF241:AF244 AF209:AF231 AF270:AF274 AF417:AF439 AF492:AF554 AF456:AF490 AF234:AF238 AF276:AF322 AF406:AF415 AF16:AF58"/>
    <dataValidation allowBlank="1" showInputMessage="1" showErrorMessage="1" promptTitle="Responsable de Aprobación" prompt="Indique el nombre del responsable de aprobación de la categoría, dadas sus funciones. _x000a_Solo se puede asignar un aprobador por entidad." sqref="AJ199:AK200 AJ224:AK229 AJ407 AJ230 AJ356:AK357 AK248 AJ508 AK279:AK288 AJ202:AK207 AK222:AK223 AL319 AJ396:AK399 AJ208:AJ217 AJ264:AK268 AJ223 AJ275:AK277 AK474:AK477 AJ419:AJ433 AK208:AK220 AJ374:AK377 AJ417 AK254 AJ440:AK445 AJ353:AK354 AJ541:AK554 AJ380:AK388 AJ221:AK221 AJ509:AK509 AJ367:AJ373 AJ390:AK390 AJ391:AJ393 AK290:AK298 AJ363:AK366 AJ449:AK451 AJ232:AK234 AK504 AJ400 AJ453:AK472 AJ239:AK241 AJ481:AK490 AJ220 AK301:AK307 AJ346:AJ348 AJ343:AJ344 AJ436:AJ437 AJ439 AK435:AK438 AJ475:AJ476 AJ478 AK417:AK433 AK523:AK540 AJ505:AK507 AJ537:AJ538 AJ540 AJ492:AK503 AK517:AK521 AJ237:AK237 AJ520:AJ534 AJ512:AK515 AK309:AK348 AJ278:AJ340 AJ401:AK406 AK408:AK415 AJ411:AJ415 AK29:AL29 AL26 AL19:AL24 AJ56:AL58 AK55:AL55 AK30:AK54 AL34:AL38 AL42:AL44 AL16:AL17 AK17:AK28 AJ16:AJ55"/>
    <dataValidation allowBlank="1" showInputMessage="1" showErrorMessage="1" promptTitle="Nombre de la Tarea" prompt="Indique los pasos o actividades a ejecutar en el plan de acción y que se pueden medir en tiempo de ejecución, producto o entregable." sqref="AH199:AH200 AI349 AH236 AI229 AI357 AH320 AH202:AH204 AI319 AH205:AI223 AI447:AI448 AH453 AH417:AH439 AH355:AH357 AH376:AH379 AH456:AH490 AH512:AH515 AH491:AI508 AI414 AH268 AI328:AI346 AI517 AH263 AH226:AH230 AH396:AH403 AH389:AH393 AH270 AH445:AH451 AH325:AH352 AH322 AH363:AH372 AH548:AH554 AH232 AH234 AH239:AH240 AI520 AH520:AH542 AH278:AH318 AH405:AH415 AG528 AH55:AI55 AI30 AI18 AH16:AH18"/>
    <dataValidation allowBlank="1" showInputMessage="1" showErrorMessage="1" prompt="Mejora normativa " sqref="U200 U17"/>
    <dataValidation allowBlank="1" showInputMessage="1" showErrorMessage="1" prompt="Seguimiento y evaluación del desempeño institucional_x000a_" sqref="T200 T17"/>
    <dataValidation allowBlank="1" showInputMessage="1" showErrorMessage="1" prompt="Control interno " sqref="S200 S17"/>
    <dataValidation allowBlank="1" showInputMessage="1" showErrorMessage="1" prompt="Gestión del conocimiento y la innovación" sqref="R200 R17"/>
    <dataValidation allowBlank="1" showInputMessage="1" showErrorMessage="1" prompt="Defensa jurídica" sqref="Q200 Q17"/>
    <dataValidation allowBlank="1" showInputMessage="1" showErrorMessage="1" prompt="Seguridad digital " sqref="P200 P17"/>
    <dataValidation allowBlank="1" showInputMessage="1" showErrorMessage="1" prompt="Gobierno digital " sqref="O200 O17"/>
    <dataValidation allowBlank="1" showInputMessage="1" showErrorMessage="1" prompt="Gestión documental " sqref="N200 N17"/>
    <dataValidation allowBlank="1" showInputMessage="1" showErrorMessage="1" prompt="Racionalización de trámites" sqref="M200 M17"/>
    <dataValidation allowBlank="1" showInputMessage="1" showErrorMessage="1" prompt="Participación ciudadana en la gestión pública" sqref="L200 L17"/>
    <dataValidation allowBlank="1" showInputMessage="1" showErrorMessage="1" prompt="Servicio al ciudadano_x000a_" sqref="K200 K17"/>
    <dataValidation allowBlank="1" showInputMessage="1" showErrorMessage="1" prompt="Fortalecimiento organizacional y simplificación de procesos " sqref="J200 J17"/>
    <dataValidation allowBlank="1" showInputMessage="1" showErrorMessage="1" prompt="Transparencia, acceso a la información pública y lucha_x000a_contra la corrupción " sqref="I200 I17"/>
    <dataValidation allowBlank="1" showInputMessage="1" showErrorMessage="1" prompt="Integridad " sqref="H200 H17"/>
    <dataValidation allowBlank="1" showInputMessage="1" showErrorMessage="1" prompt="Talento humano " sqref="G200 G17"/>
    <dataValidation allowBlank="1" showInputMessage="1" showErrorMessage="1" prompt="Gestión presupuestal y eficiencia del gasto público " sqref="F200 F17"/>
    <dataValidation allowBlank="1" showInputMessage="1" showErrorMessage="1" prompt="Planeación Institucional " sqref="E200 E17"/>
    <dataValidation allowBlank="1" showInputMessage="1" showErrorMessage="1" prompt="Marque una X, si la tarea del Plan esta asociada al cumplimiento de la Política de Gestión y Desempeño._x000a_Ver hoja Orientaciones MIPG" sqref="K202:K234 G419:G445 Q521:Q554 N325:N366 L242:L277 F518:F520 R489:R520 M235:M241 I278:I324 P397:P410 E18:U58"/>
    <dataValidation allowBlank="1" showInputMessage="1" showErrorMessage="1" promptTitle="Descripción de la Tarea" prompt="Indique el alcance de la tarea y su respectivo entregable." sqref="AI199:AI200 AI236 AI320 AI202:AI204 AI512:AI515 AI453 AI278:AI318 AI350:AI352 AI355:AI356 AI376:AI379 AI230 AI363:AI372 AI445:AI446 AI239:AI240 AI417:AI439 AI268 AI263 AI226:AI228 AI396:AI403 AI389:AI393 AI270 AI449:AI451 AI415 AI347:AI348 AI322 AI234 AI548:AI554 AI325:AI327 AI456:AI490 AI521:AI542 AI405:AI413 AI16:AI17"/>
    <dataValidation allowBlank="1" showInputMessage="1" showErrorMessage="1" promptTitle="Fecha Inicial" prompt="Corresponde la fecha en la cual se prevé comience la tarea dentro del Plan de Acción" sqref="AM326 AL236:AL237 AL225:AL230 AM319 AM203 AJ355 AJ446:AJ448 AL202:AL223 AL278:AL318 AJ480 AJ389 AL453:AL478 AL263:AL268 AL512:AL515 AL363:AL373 AL445:AL451 AL417:AL440 AL232:AL234 AL275 AL480:AL509 AL239:AL240 AL517:AL554 AL320:AL357 AL376:AL415 AM22 AM58:AN58 AM55 AM18"/>
    <dataValidation allowBlank="1" showInputMessage="1" showErrorMessage="1" promptTitle="Fecha Final" prompt="Corresponde la fecha en la cual se prevé termine la tarea dentro del Plan de Acción y se obtenga el producto o entregable establecido." sqref="AK355 AK446:AK448 AM202 AM236:AM240 AK480 AK389 AM318 AM453:AM478 AM512:AM515 AM204:AM230 AM263:AM270 AM232:AM234 AM480:AM509 AM327:AM357 AM275 AM278 AM517:AM554 AM320:AM325 AM363:AM451 AN22 AN55 AN18"/>
    <dataValidation allowBlank="1" showInputMessage="1" showErrorMessage="1" sqref="AH52:AI54 AL52:AL54 AL27:AL28 AL30:AL33 AH31:AI34 AN31:AN34 AN20 AH27:AI29 AH22:AI24 AN27:AN29 AN23:AN24 AH20:AI20 AL25 AH49:AI49 AN51:AN54 AN39:AN44 AN49 AH38:AI38 AH42:AI44 AI39:AI41 AH39:AH40 AL39:AL41"/>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J37"/>
  <sheetViews>
    <sheetView showGridLines="0" zoomScale="70" zoomScaleNormal="70" workbookViewId="0">
      <selection activeCell="D11" sqref="D11"/>
    </sheetView>
  </sheetViews>
  <sheetFormatPr baseColWidth="10" defaultRowHeight="13.5" x14ac:dyDescent="0.25"/>
  <cols>
    <col min="1" max="1" width="1.42578125" style="21" customWidth="1"/>
    <col min="2" max="2" width="27.140625" style="21" customWidth="1"/>
    <col min="3" max="3" width="26.28515625" style="24" customWidth="1"/>
    <col min="4" max="4" width="52.85546875" style="24" customWidth="1"/>
    <col min="5" max="5" width="26.28515625" style="24" hidden="1" customWidth="1"/>
    <col min="6" max="7" width="26.28515625" style="24" customWidth="1"/>
    <col min="8" max="9" width="26.28515625" style="23" customWidth="1"/>
    <col min="10" max="10" width="18.85546875" style="21" customWidth="1"/>
    <col min="11" max="16384" width="11.42578125" style="21"/>
  </cols>
  <sheetData>
    <row r="1" spans="2:10" ht="18.95" customHeight="1" x14ac:dyDescent="0.25"/>
    <row r="2" spans="2:10" ht="18.95" customHeight="1" x14ac:dyDescent="0.25"/>
    <row r="3" spans="2:10" ht="18.95" customHeight="1" x14ac:dyDescent="0.25"/>
    <row r="4" spans="2:10" ht="18.95" customHeight="1" x14ac:dyDescent="0.25"/>
    <row r="5" spans="2:10" ht="18.95" customHeight="1" x14ac:dyDescent="0.25"/>
    <row r="6" spans="2:10" ht="18.95" customHeight="1" x14ac:dyDescent="0.25"/>
    <row r="7" spans="2:10" ht="18.95" customHeight="1" x14ac:dyDescent="0.25"/>
    <row r="8" spans="2:10" ht="49.5" customHeight="1" x14ac:dyDescent="0.25">
      <c r="D8" s="542" t="s">
        <v>114</v>
      </c>
      <c r="E8" s="542"/>
      <c r="F8" s="542"/>
      <c r="G8" s="542"/>
      <c r="H8" s="542"/>
      <c r="I8" s="542"/>
      <c r="J8" s="542"/>
    </row>
    <row r="9" spans="2:10" s="11" customFormat="1" ht="24.75" customHeight="1" x14ac:dyDescent="0.25">
      <c r="B9" s="33"/>
      <c r="C9" s="32"/>
      <c r="D9" s="33"/>
      <c r="E9" s="32"/>
      <c r="F9" s="32"/>
      <c r="H9" s="7"/>
      <c r="I9" s="7"/>
    </row>
    <row r="10" spans="2:10" ht="47.25" customHeight="1" x14ac:dyDescent="0.25">
      <c r="B10" s="25" t="s">
        <v>26</v>
      </c>
      <c r="C10" s="25" t="s">
        <v>7</v>
      </c>
      <c r="D10" s="25" t="s">
        <v>8</v>
      </c>
      <c r="E10" s="25" t="s">
        <v>115</v>
      </c>
      <c r="F10" s="25" t="s">
        <v>53</v>
      </c>
      <c r="G10" s="25" t="s">
        <v>3</v>
      </c>
      <c r="H10" s="26" t="s">
        <v>10</v>
      </c>
      <c r="I10" s="26" t="s">
        <v>11</v>
      </c>
      <c r="J10" s="25" t="s">
        <v>57</v>
      </c>
    </row>
    <row r="11" spans="2:10" ht="47.25" customHeight="1" x14ac:dyDescent="0.25">
      <c r="B11" s="52" t="s">
        <v>126</v>
      </c>
      <c r="C11" s="52" t="s">
        <v>129</v>
      </c>
      <c r="D11" s="52" t="s">
        <v>130</v>
      </c>
      <c r="E11" s="51"/>
      <c r="F11" s="52" t="s">
        <v>118</v>
      </c>
      <c r="G11" s="52" t="s">
        <v>131</v>
      </c>
      <c r="H11" s="53">
        <v>43101</v>
      </c>
      <c r="I11" s="53">
        <v>43312</v>
      </c>
      <c r="J11" s="54" t="s">
        <v>116</v>
      </c>
    </row>
    <row r="12" spans="2:10" s="22" customFormat="1" ht="47.25" customHeight="1" x14ac:dyDescent="0.25">
      <c r="B12" s="27"/>
      <c r="C12" s="27"/>
      <c r="D12" s="34"/>
      <c r="E12" s="35"/>
      <c r="F12" s="27"/>
      <c r="G12" s="27"/>
      <c r="H12" s="30"/>
      <c r="I12" s="30"/>
      <c r="J12" s="31"/>
    </row>
    <row r="13" spans="2:10" ht="47.25" customHeight="1" x14ac:dyDescent="0.25">
      <c r="B13" s="27"/>
      <c r="C13" s="27"/>
      <c r="D13" s="27"/>
      <c r="E13" s="29"/>
      <c r="F13" s="27"/>
      <c r="G13" s="27"/>
      <c r="H13" s="30"/>
      <c r="I13" s="30"/>
      <c r="J13" s="31"/>
    </row>
    <row r="14" spans="2:10" s="22" customFormat="1" ht="47.25" customHeight="1" x14ac:dyDescent="0.25">
      <c r="B14" s="27"/>
      <c r="C14" s="27"/>
      <c r="D14" s="27"/>
      <c r="E14" s="35"/>
      <c r="F14" s="27"/>
      <c r="G14" s="27"/>
      <c r="H14" s="30"/>
      <c r="I14" s="30"/>
      <c r="J14" s="31"/>
    </row>
    <row r="15" spans="2:10" s="22" customFormat="1" ht="47.25" customHeight="1" x14ac:dyDescent="0.25">
      <c r="B15" s="27"/>
      <c r="C15" s="27"/>
      <c r="D15" s="27"/>
      <c r="E15" s="29"/>
      <c r="F15" s="27"/>
      <c r="G15" s="27"/>
      <c r="H15" s="30"/>
      <c r="I15" s="30"/>
      <c r="J15" s="31"/>
    </row>
    <row r="16" spans="2:10" ht="47.25" customHeight="1" x14ac:dyDescent="0.25">
      <c r="B16" s="27"/>
      <c r="C16" s="27"/>
      <c r="D16" s="27"/>
      <c r="E16" s="29"/>
      <c r="F16" s="27"/>
      <c r="G16" s="27"/>
      <c r="H16" s="30"/>
      <c r="I16" s="30"/>
      <c r="J16" s="31"/>
    </row>
    <row r="17" spans="2:10" ht="47.25" customHeight="1" x14ac:dyDescent="0.25">
      <c r="B17" s="27"/>
      <c r="C17" s="27"/>
      <c r="D17" s="27"/>
      <c r="E17" s="35"/>
      <c r="F17" s="27"/>
      <c r="G17" s="27"/>
      <c r="H17" s="30"/>
      <c r="I17" s="30"/>
      <c r="J17" s="31"/>
    </row>
    <row r="18" spans="2:10" ht="47.25" customHeight="1" x14ac:dyDescent="0.25">
      <c r="B18" s="27"/>
      <c r="C18" s="27"/>
      <c r="D18" s="27"/>
      <c r="E18" s="29"/>
      <c r="F18" s="27"/>
      <c r="G18" s="27"/>
      <c r="H18" s="30"/>
      <c r="I18" s="30"/>
      <c r="J18" s="31"/>
    </row>
    <row r="19" spans="2:10" ht="47.25" customHeight="1" x14ac:dyDescent="0.25">
      <c r="B19" s="27"/>
      <c r="C19" s="27"/>
      <c r="D19" s="27"/>
      <c r="E19" s="29"/>
      <c r="F19" s="27"/>
      <c r="G19" s="27"/>
      <c r="H19" s="30"/>
      <c r="I19" s="30"/>
      <c r="J19" s="31"/>
    </row>
    <row r="20" spans="2:10" s="28" customFormat="1" ht="47.25" customHeight="1" x14ac:dyDescent="0.25">
      <c r="B20" s="27"/>
      <c r="C20" s="27"/>
      <c r="D20" s="27"/>
      <c r="E20" s="29"/>
      <c r="F20" s="27"/>
      <c r="G20" s="27"/>
      <c r="H20" s="30"/>
      <c r="I20" s="30"/>
      <c r="J20" s="31"/>
    </row>
    <row r="21" spans="2:10" ht="15" x14ac:dyDescent="0.25">
      <c r="B21" s="27"/>
      <c r="C21" s="27"/>
      <c r="D21" s="27"/>
      <c r="E21" s="29"/>
      <c r="F21" s="27"/>
      <c r="G21" s="27"/>
      <c r="H21" s="30"/>
      <c r="I21" s="30"/>
      <c r="J21" s="31"/>
    </row>
    <row r="22" spans="2:10" ht="15" x14ac:dyDescent="0.25">
      <c r="B22" s="27"/>
      <c r="C22" s="27"/>
      <c r="D22" s="27"/>
      <c r="E22" s="29"/>
      <c r="F22" s="27"/>
      <c r="G22" s="27"/>
      <c r="H22" s="30"/>
      <c r="I22" s="30"/>
      <c r="J22" s="31"/>
    </row>
    <row r="23" spans="2:10" ht="15" x14ac:dyDescent="0.25">
      <c r="B23" s="27"/>
      <c r="C23" s="27"/>
      <c r="D23" s="27"/>
      <c r="E23" s="29"/>
      <c r="F23" s="27"/>
      <c r="G23" s="27"/>
      <c r="H23" s="30"/>
      <c r="I23" s="30"/>
      <c r="J23" s="31"/>
    </row>
    <row r="24" spans="2:10" ht="15" x14ac:dyDescent="0.25">
      <c r="B24" s="27"/>
      <c r="C24" s="27"/>
      <c r="D24" s="27"/>
      <c r="E24" s="29"/>
      <c r="F24" s="27"/>
      <c r="G24" s="27"/>
      <c r="H24" s="30"/>
      <c r="I24" s="30"/>
      <c r="J24" s="31"/>
    </row>
    <row r="25" spans="2:10" ht="15" x14ac:dyDescent="0.25">
      <c r="B25" s="27"/>
      <c r="C25" s="27"/>
      <c r="D25" s="27"/>
      <c r="E25" s="29"/>
      <c r="F25" s="27"/>
      <c r="G25" s="27"/>
      <c r="H25" s="30"/>
      <c r="I25" s="30"/>
      <c r="J25" s="31"/>
    </row>
    <row r="26" spans="2:10" ht="15" x14ac:dyDescent="0.25">
      <c r="B26" s="27"/>
      <c r="C26" s="27"/>
      <c r="D26" s="27"/>
      <c r="E26" s="29"/>
      <c r="F26" s="27"/>
      <c r="G26" s="27"/>
      <c r="H26" s="30"/>
      <c r="I26" s="30"/>
      <c r="J26" s="31"/>
    </row>
    <row r="27" spans="2:10" ht="15" x14ac:dyDescent="0.25">
      <c r="B27" s="27"/>
      <c r="C27" s="27"/>
      <c r="D27" s="27"/>
      <c r="E27" s="29"/>
      <c r="F27" s="27"/>
      <c r="G27" s="27"/>
      <c r="H27" s="30"/>
      <c r="I27" s="30"/>
      <c r="J27" s="31"/>
    </row>
    <row r="28" spans="2:10" ht="15" x14ac:dyDescent="0.25">
      <c r="B28" s="27"/>
      <c r="C28" s="27"/>
      <c r="D28" s="27"/>
      <c r="E28" s="29"/>
      <c r="F28" s="27"/>
      <c r="G28" s="27"/>
      <c r="H28" s="30"/>
      <c r="I28" s="30"/>
      <c r="J28" s="31"/>
    </row>
    <row r="29" spans="2:10" ht="15" x14ac:dyDescent="0.25">
      <c r="B29" s="27"/>
      <c r="C29" s="27"/>
      <c r="D29" s="27"/>
      <c r="E29" s="29"/>
      <c r="F29" s="27"/>
      <c r="G29" s="27"/>
      <c r="H29" s="30"/>
      <c r="I29" s="30"/>
      <c r="J29" s="31"/>
    </row>
    <row r="30" spans="2:10" ht="15" x14ac:dyDescent="0.25">
      <c r="B30" s="27"/>
      <c r="C30" s="27"/>
      <c r="D30" s="27"/>
      <c r="E30" s="29"/>
      <c r="F30" s="27"/>
      <c r="G30" s="27"/>
      <c r="H30" s="30"/>
      <c r="I30" s="30"/>
      <c r="J30" s="31"/>
    </row>
    <row r="31" spans="2:10" ht="15" x14ac:dyDescent="0.25">
      <c r="B31" s="27"/>
      <c r="C31" s="27"/>
      <c r="D31" s="27"/>
      <c r="E31" s="36"/>
      <c r="F31" s="27"/>
      <c r="G31" s="27"/>
      <c r="H31" s="30"/>
      <c r="I31" s="30"/>
      <c r="J31" s="31"/>
    </row>
    <row r="32" spans="2:10" ht="15" x14ac:dyDescent="0.25">
      <c r="B32" s="27"/>
      <c r="C32" s="27"/>
      <c r="D32" s="27"/>
      <c r="E32" s="36"/>
      <c r="F32" s="27"/>
      <c r="G32" s="27"/>
      <c r="H32" s="30"/>
      <c r="I32" s="30"/>
      <c r="J32" s="31"/>
    </row>
    <row r="33" spans="2:10" ht="15" x14ac:dyDescent="0.25">
      <c r="B33" s="27"/>
      <c r="C33" s="27"/>
      <c r="D33" s="27"/>
      <c r="E33" s="36"/>
      <c r="F33" s="27"/>
      <c r="G33" s="27"/>
      <c r="H33" s="30"/>
      <c r="I33" s="30"/>
      <c r="J33" s="31"/>
    </row>
    <row r="34" spans="2:10" ht="15" x14ac:dyDescent="0.25">
      <c r="B34" s="27"/>
      <c r="C34" s="27"/>
      <c r="D34" s="27"/>
      <c r="E34" s="36"/>
      <c r="F34" s="27"/>
      <c r="G34" s="27"/>
      <c r="H34" s="30"/>
      <c r="I34" s="30"/>
      <c r="J34" s="31"/>
    </row>
    <row r="35" spans="2:10" ht="15" x14ac:dyDescent="0.25">
      <c r="B35" s="27"/>
      <c r="C35" s="27"/>
      <c r="D35" s="27"/>
      <c r="E35" s="35"/>
      <c r="F35" s="27"/>
      <c r="G35" s="27"/>
      <c r="H35" s="30"/>
      <c r="I35" s="30"/>
      <c r="J35" s="31"/>
    </row>
    <row r="36" spans="2:10" ht="15" x14ac:dyDescent="0.25">
      <c r="B36" s="27"/>
      <c r="C36" s="27"/>
      <c r="D36" s="27"/>
      <c r="E36" s="35"/>
      <c r="F36" s="27"/>
      <c r="G36" s="27"/>
      <c r="H36" s="30"/>
      <c r="I36" s="30"/>
      <c r="J36" s="31"/>
    </row>
    <row r="37" spans="2:10" x14ac:dyDescent="0.25">
      <c r="C37" s="21"/>
      <c r="D37" s="21"/>
      <c r="E37" s="21"/>
      <c r="F37" s="21"/>
      <c r="G37" s="21"/>
    </row>
  </sheetData>
  <mergeCells count="1">
    <mergeCell ref="D8:J8"/>
  </mergeCells>
  <dataValidations count="3">
    <dataValidation type="list" allowBlank="1" showInputMessage="1" showErrorMessage="1" sqref="B11">
      <formula1>$B$71:$B$158</formula1>
    </dataValidation>
    <dataValidation type="list" allowBlank="1" showInputMessage="1" showErrorMessage="1" sqref="F11">
      <formula1>$E$71:$E$87</formula1>
    </dataValidation>
    <dataValidation type="list" allowBlank="1" showInputMessage="1" showErrorMessage="1" sqref="J11">
      <formula1>$I$65:$I$67</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1" sqref="D2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51"/>
  <sheetViews>
    <sheetView showGridLines="0" topLeftCell="A7" zoomScale="75" zoomScaleNormal="75" workbookViewId="0"/>
  </sheetViews>
  <sheetFormatPr baseColWidth="10" defaultColWidth="0" defaultRowHeight="15" x14ac:dyDescent="0.25"/>
  <cols>
    <col min="1" max="6" width="11.42578125" style="57" customWidth="1"/>
    <col min="7" max="8" width="15.7109375" style="57" customWidth="1"/>
    <col min="9" max="15" width="11.42578125" style="57" customWidth="1"/>
    <col min="16" max="16384" width="11.42578125" style="57" hidden="1"/>
  </cols>
  <sheetData>
    <row r="1" spans="1:14" ht="108.75" customHeight="1" x14ac:dyDescent="0.25">
      <c r="A1" s="116"/>
      <c r="E1" s="543" t="s">
        <v>320</v>
      </c>
      <c r="F1" s="543"/>
      <c r="G1" s="543"/>
      <c r="H1" s="543"/>
      <c r="I1" s="543"/>
      <c r="J1" s="543"/>
      <c r="K1" s="543"/>
      <c r="L1" s="543"/>
    </row>
    <row r="2" spans="1:14" ht="61.5" customHeight="1" x14ac:dyDescent="0.25">
      <c r="E2" s="543"/>
      <c r="F2" s="543"/>
      <c r="G2" s="543"/>
      <c r="H2" s="543"/>
      <c r="I2" s="543"/>
      <c r="J2" s="543"/>
      <c r="K2" s="543"/>
      <c r="L2" s="543"/>
      <c r="M2" s="96"/>
      <c r="N2" s="96"/>
    </row>
    <row r="3" spans="1:14" ht="15" customHeight="1" x14ac:dyDescent="0.25">
      <c r="D3" s="96"/>
      <c r="E3" s="96"/>
      <c r="F3" s="96"/>
      <c r="G3" s="96"/>
      <c r="H3" s="96"/>
      <c r="I3" s="96"/>
      <c r="J3" s="96"/>
      <c r="K3" s="96"/>
      <c r="L3" s="96"/>
      <c r="M3" s="96"/>
      <c r="N3" s="96"/>
    </row>
    <row r="4" spans="1:14" ht="1.5" customHeight="1" x14ac:dyDescent="0.25">
      <c r="D4" s="96"/>
      <c r="E4" s="96"/>
      <c r="F4" s="96"/>
      <c r="G4" s="96"/>
      <c r="H4" s="96"/>
      <c r="I4" s="96"/>
      <c r="J4" s="96"/>
      <c r="K4" s="96"/>
      <c r="L4" s="96"/>
      <c r="M4" s="96"/>
      <c r="N4" s="96"/>
    </row>
    <row r="26" spans="6:9" ht="20.25" customHeight="1" x14ac:dyDescent="0.25">
      <c r="F26" s="544" t="s">
        <v>269</v>
      </c>
      <c r="G26" s="544"/>
      <c r="H26" s="544"/>
      <c r="I26" s="544"/>
    </row>
    <row r="27" spans="6:9" ht="15" customHeight="1" x14ac:dyDescent="0.25">
      <c r="F27" s="544"/>
      <c r="G27" s="544"/>
      <c r="H27" s="544"/>
      <c r="I27" s="544"/>
    </row>
    <row r="28" spans="6:9" x14ac:dyDescent="0.25">
      <c r="F28" s="544"/>
      <c r="G28" s="544"/>
      <c r="H28" s="544"/>
      <c r="I28" s="544"/>
    </row>
    <row r="39" spans="1:11" x14ac:dyDescent="0.25">
      <c r="A39" s="20"/>
      <c r="B39" s="20"/>
      <c r="C39" s="20"/>
      <c r="D39" s="20"/>
      <c r="E39" s="20"/>
      <c r="F39" s="20"/>
      <c r="G39" s="20"/>
      <c r="H39" s="20"/>
      <c r="I39" s="20"/>
      <c r="J39" s="20"/>
      <c r="K39" s="20"/>
    </row>
    <row r="40" spans="1:11" x14ac:dyDescent="0.25">
      <c r="A40" s="20"/>
      <c r="B40" s="20"/>
      <c r="C40" s="20"/>
      <c r="D40" s="20"/>
      <c r="E40" s="20"/>
      <c r="F40" s="20"/>
    </row>
    <row r="42" spans="1:11" x14ac:dyDescent="0.25">
      <c r="A42" s="20"/>
      <c r="B42" s="20"/>
      <c r="C42" s="20"/>
      <c r="D42" s="20"/>
      <c r="E42" s="20"/>
      <c r="F42" s="20"/>
      <c r="G42" s="20"/>
      <c r="H42" s="20"/>
      <c r="I42" s="20"/>
      <c r="J42" s="20"/>
      <c r="K42" s="20"/>
    </row>
    <row r="43" spans="1:11" x14ac:dyDescent="0.25">
      <c r="A43" s="20"/>
      <c r="B43" s="20"/>
      <c r="C43" s="20"/>
      <c r="D43" s="20"/>
      <c r="E43" s="20"/>
      <c r="F43" s="20"/>
      <c r="G43" s="20"/>
      <c r="H43" s="20"/>
      <c r="I43" s="20"/>
      <c r="J43" s="20"/>
      <c r="K43" s="20"/>
    </row>
    <row r="49" spans="2:7" x14ac:dyDescent="0.25">
      <c r="B49" s="383"/>
    </row>
    <row r="50" spans="2:7" x14ac:dyDescent="0.25">
      <c r="B50" s="384"/>
      <c r="C50" s="383"/>
      <c r="D50" s="383"/>
      <c r="E50" s="383"/>
      <c r="F50" s="383"/>
      <c r="G50" s="383"/>
    </row>
    <row r="51" spans="2:7" x14ac:dyDescent="0.25">
      <c r="C51" s="383"/>
      <c r="D51" s="383"/>
      <c r="E51" s="383"/>
      <c r="F51" s="383"/>
      <c r="G51" s="383"/>
    </row>
  </sheetData>
  <sheetProtection password="9B3B" sheet="1" objects="1" scenarios="1"/>
  <mergeCells count="2">
    <mergeCell ref="E1:L2"/>
    <mergeCell ref="F26:I28"/>
  </mergeCells>
  <pageMargins left="0.7" right="0.7" top="0.75" bottom="0.75" header="0.3" footer="0.3"/>
  <pageSetup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A162"/>
  <sheetViews>
    <sheetView showGridLines="0" zoomScale="80" zoomScaleNormal="80" workbookViewId="0"/>
  </sheetViews>
  <sheetFormatPr baseColWidth="10" defaultRowHeight="15" x14ac:dyDescent="0.25"/>
  <cols>
    <col min="1" max="1" width="1.42578125" style="57" customWidth="1"/>
    <col min="2" max="2" width="30.7109375" style="57" customWidth="1"/>
    <col min="3" max="3" width="4.7109375" style="57" customWidth="1"/>
    <col min="4" max="4" width="68.7109375" style="11" customWidth="1"/>
    <col min="5" max="5" width="65" style="11" customWidth="1"/>
    <col min="6" max="6" width="39.5703125" style="11" customWidth="1"/>
    <col min="7" max="7" width="17.7109375" style="11" customWidth="1"/>
    <col min="8" max="8" width="12" style="11" customWidth="1"/>
    <col min="9" max="9" width="12" style="6" customWidth="1"/>
    <col min="10" max="10" width="12" style="11" customWidth="1"/>
    <col min="11" max="11" width="12.7109375" style="11" customWidth="1"/>
    <col min="12" max="12" width="20.28515625" style="8" hidden="1" customWidth="1"/>
    <col min="13" max="13" width="28.7109375" style="8" hidden="1" customWidth="1"/>
    <col min="14" max="14" width="18.7109375" style="8" hidden="1" customWidth="1"/>
    <col min="15" max="15" width="27.5703125" style="11" hidden="1" customWidth="1"/>
    <col min="16" max="18" width="0" style="57" hidden="1" customWidth="1"/>
    <col min="19" max="27" width="0" style="11" hidden="1" customWidth="1"/>
    <col min="28" max="16384" width="11.42578125" style="11"/>
  </cols>
  <sheetData>
    <row r="1" spans="2:11" ht="18.95" customHeight="1" x14ac:dyDescent="0.25"/>
    <row r="2" spans="2:11" ht="18.95" customHeight="1" x14ac:dyDescent="0.25">
      <c r="E2" s="543" t="s">
        <v>322</v>
      </c>
      <c r="F2" s="543"/>
      <c r="G2" s="543"/>
    </row>
    <row r="3" spans="2:11" ht="18.95" customHeight="1" x14ac:dyDescent="0.25">
      <c r="D3" s="97"/>
      <c r="E3" s="543"/>
      <c r="F3" s="543"/>
      <c r="G3" s="543"/>
    </row>
    <row r="4" spans="2:11" ht="18.95" customHeight="1" x14ac:dyDescent="0.25">
      <c r="D4" s="97"/>
      <c r="E4" s="543"/>
      <c r="F4" s="543"/>
      <c r="G4" s="543"/>
      <c r="H4" s="80"/>
      <c r="I4" s="80"/>
      <c r="J4" s="80"/>
    </row>
    <row r="5" spans="2:11" ht="22.5" customHeight="1" x14ac:dyDescent="0.25">
      <c r="D5" s="97"/>
      <c r="E5" s="543"/>
      <c r="F5" s="543"/>
      <c r="G5" s="543"/>
      <c r="H5" s="80"/>
      <c r="I5" s="80"/>
      <c r="J5" s="80"/>
      <c r="K5" s="80"/>
    </row>
    <row r="6" spans="2:11" ht="22.5" customHeight="1" x14ac:dyDescent="0.25">
      <c r="D6" s="98" t="s">
        <v>323</v>
      </c>
      <c r="E6" s="496" t="s">
        <v>1713</v>
      </c>
      <c r="F6" s="496"/>
      <c r="G6" s="496"/>
      <c r="H6" s="80"/>
      <c r="I6" s="80"/>
      <c r="J6" s="80"/>
      <c r="K6" s="80"/>
    </row>
    <row r="7" spans="2:11" ht="22.5" customHeight="1" x14ac:dyDescent="0.25">
      <c r="D7" s="98"/>
      <c r="E7" s="496"/>
      <c r="F7" s="496"/>
      <c r="G7" s="496"/>
      <c r="H7" s="80"/>
      <c r="I7" s="80"/>
      <c r="J7" s="80"/>
      <c r="K7" s="80"/>
    </row>
    <row r="8" spans="2:11" ht="35.25" customHeight="1" x14ac:dyDescent="0.25">
      <c r="D8" s="6"/>
    </row>
    <row r="9" spans="2:11" ht="35.25" customHeight="1" x14ac:dyDescent="0.25">
      <c r="B9" s="549" t="s">
        <v>132</v>
      </c>
      <c r="C9" s="550"/>
      <c r="D9" s="550"/>
      <c r="E9" s="550"/>
      <c r="F9" s="550"/>
      <c r="G9" s="550"/>
      <c r="H9" s="550"/>
      <c r="I9" s="550"/>
      <c r="J9" s="550"/>
      <c r="K9" s="551"/>
    </row>
    <row r="10" spans="2:11" ht="35.25" customHeight="1" x14ac:dyDescent="0.25">
      <c r="B10" s="59" t="s">
        <v>133</v>
      </c>
      <c r="C10" s="60" t="s">
        <v>134</v>
      </c>
      <c r="D10" s="61"/>
      <c r="E10" s="61"/>
      <c r="F10" s="61"/>
      <c r="G10" s="61"/>
      <c r="H10" s="61"/>
      <c r="I10" s="61"/>
      <c r="J10" s="61"/>
      <c r="K10" s="62"/>
    </row>
    <row r="11" spans="2:11" ht="35.25" customHeight="1" x14ac:dyDescent="0.25">
      <c r="B11" s="63" t="s">
        <v>135</v>
      </c>
      <c r="C11" s="552" t="s">
        <v>1586</v>
      </c>
      <c r="D11" s="553"/>
      <c r="E11" s="553"/>
      <c r="F11" s="553"/>
      <c r="G11" s="553"/>
      <c r="H11" s="296"/>
      <c r="I11" s="296"/>
      <c r="J11" s="296"/>
      <c r="K11" s="62"/>
    </row>
    <row r="12" spans="2:11" ht="52.5" customHeight="1" x14ac:dyDescent="0.25">
      <c r="B12" s="63" t="s">
        <v>137</v>
      </c>
      <c r="C12" s="554">
        <v>43861</v>
      </c>
      <c r="D12" s="555"/>
      <c r="E12" s="555"/>
      <c r="F12" s="555"/>
      <c r="G12" s="555"/>
      <c r="H12" s="296"/>
      <c r="I12" s="296"/>
      <c r="J12" s="296"/>
      <c r="K12" s="62"/>
    </row>
    <row r="13" spans="2:11" ht="35.25" customHeight="1" x14ac:dyDescent="0.25">
      <c r="B13" s="297" t="s">
        <v>138</v>
      </c>
      <c r="C13" s="556" t="s">
        <v>139</v>
      </c>
      <c r="D13" s="556"/>
      <c r="E13" s="556"/>
      <c r="F13" s="556"/>
      <c r="G13" s="556"/>
      <c r="H13" s="556"/>
      <c r="I13" s="556"/>
      <c r="J13" s="556"/>
      <c r="K13" s="556"/>
    </row>
    <row r="14" spans="2:11" ht="35.25" customHeight="1" x14ac:dyDescent="0.25">
      <c r="B14" s="557" t="s">
        <v>140</v>
      </c>
      <c r="C14" s="556" t="s">
        <v>141</v>
      </c>
      <c r="D14" s="556"/>
      <c r="E14" s="556"/>
      <c r="F14" s="556"/>
      <c r="G14" s="556"/>
      <c r="H14" s="556"/>
      <c r="I14" s="556"/>
      <c r="J14" s="556"/>
      <c r="K14" s="556"/>
    </row>
    <row r="15" spans="2:11" ht="35.25" customHeight="1" x14ac:dyDescent="0.25">
      <c r="B15" s="557"/>
      <c r="C15" s="556" t="s">
        <v>142</v>
      </c>
      <c r="D15" s="556"/>
      <c r="E15" s="556"/>
      <c r="F15" s="556"/>
      <c r="G15" s="556"/>
      <c r="H15" s="556"/>
      <c r="I15" s="556"/>
      <c r="J15" s="556"/>
      <c r="K15" s="556"/>
    </row>
    <row r="16" spans="2:11" ht="35.25" customHeight="1" x14ac:dyDescent="0.25">
      <c r="B16" s="557"/>
      <c r="C16" s="556" t="s">
        <v>143</v>
      </c>
      <c r="D16" s="556"/>
      <c r="E16" s="556"/>
      <c r="F16" s="556"/>
      <c r="G16" s="556"/>
      <c r="H16" s="556"/>
      <c r="I16" s="556"/>
      <c r="J16" s="556"/>
      <c r="K16" s="556"/>
    </row>
    <row r="17" spans="2:27" ht="35.25" customHeight="1" x14ac:dyDescent="0.25">
      <c r="B17" s="557"/>
      <c r="C17" s="556" t="s">
        <v>144</v>
      </c>
      <c r="D17" s="556"/>
      <c r="E17" s="556"/>
      <c r="F17" s="556"/>
      <c r="G17" s="556"/>
      <c r="H17" s="556"/>
      <c r="I17" s="556"/>
      <c r="J17" s="556"/>
      <c r="K17" s="556"/>
    </row>
    <row r="18" spans="2:27" ht="35.25" customHeight="1" x14ac:dyDescent="0.25">
      <c r="B18" s="558"/>
      <c r="C18" s="577" t="s">
        <v>145</v>
      </c>
      <c r="D18" s="577"/>
      <c r="E18" s="577"/>
      <c r="F18" s="577"/>
      <c r="G18" s="577"/>
      <c r="H18" s="577"/>
      <c r="I18" s="577"/>
      <c r="J18" s="577"/>
      <c r="K18" s="577"/>
    </row>
    <row r="19" spans="2:27" ht="35.25" customHeight="1" thickBot="1" x14ac:dyDescent="0.3">
      <c r="B19" s="433" t="s">
        <v>146</v>
      </c>
      <c r="C19" s="546" t="s">
        <v>147</v>
      </c>
      <c r="D19" s="547"/>
      <c r="E19" s="547"/>
      <c r="F19" s="547"/>
      <c r="G19" s="547"/>
      <c r="H19" s="547"/>
      <c r="I19" s="547"/>
      <c r="J19" s="547"/>
      <c r="K19" s="547"/>
      <c r="L19" s="322"/>
      <c r="M19" s="322"/>
      <c r="N19" s="322"/>
      <c r="O19" s="322"/>
      <c r="P19" s="322"/>
      <c r="Q19" s="322"/>
      <c r="R19" s="322"/>
      <c r="S19" s="322"/>
      <c r="T19" s="322"/>
      <c r="U19" s="322"/>
      <c r="V19" s="322"/>
      <c r="W19" s="322"/>
      <c r="X19" s="322"/>
      <c r="Y19" s="322"/>
      <c r="Z19" s="322"/>
      <c r="AA19" s="322"/>
    </row>
    <row r="20" spans="2:27" ht="35.25" customHeight="1" x14ac:dyDescent="0.25">
      <c r="B20" s="579" t="s">
        <v>148</v>
      </c>
      <c r="C20" s="579" t="s">
        <v>149</v>
      </c>
      <c r="D20" s="579"/>
      <c r="E20" s="579"/>
      <c r="F20" s="579" t="s">
        <v>150</v>
      </c>
      <c r="G20" s="579" t="s">
        <v>151</v>
      </c>
      <c r="H20" s="579" t="s">
        <v>1545</v>
      </c>
      <c r="I20" s="579"/>
      <c r="J20" s="579"/>
      <c r="K20" s="579"/>
      <c r="L20" s="568" t="s">
        <v>1341</v>
      </c>
      <c r="M20" s="566" t="s">
        <v>516</v>
      </c>
      <c r="N20" s="566" t="s">
        <v>1342</v>
      </c>
      <c r="O20" s="566" t="s">
        <v>1546</v>
      </c>
      <c r="P20" s="566" t="s">
        <v>1547</v>
      </c>
      <c r="Q20" s="566" t="s">
        <v>1548</v>
      </c>
      <c r="R20" s="566" t="s">
        <v>1549</v>
      </c>
      <c r="S20" s="566" t="s">
        <v>1550</v>
      </c>
      <c r="T20" s="566" t="s">
        <v>1551</v>
      </c>
      <c r="U20" s="566" t="s">
        <v>1552</v>
      </c>
      <c r="V20" s="566" t="s">
        <v>1553</v>
      </c>
      <c r="W20" s="566" t="s">
        <v>1554</v>
      </c>
      <c r="X20" s="566" t="s">
        <v>1555</v>
      </c>
      <c r="Y20" s="566" t="s">
        <v>1556</v>
      </c>
      <c r="Z20" s="566" t="s">
        <v>1557</v>
      </c>
      <c r="AA20" s="566" t="s">
        <v>1558</v>
      </c>
    </row>
    <row r="21" spans="2:27" ht="35.25" customHeight="1" thickBot="1" x14ac:dyDescent="0.3">
      <c r="B21" s="580"/>
      <c r="C21" s="580"/>
      <c r="D21" s="580"/>
      <c r="E21" s="580"/>
      <c r="F21" s="580"/>
      <c r="G21" s="580"/>
      <c r="H21" s="434" t="s">
        <v>153</v>
      </c>
      <c r="I21" s="434" t="s">
        <v>154</v>
      </c>
      <c r="J21" s="434" t="s">
        <v>155</v>
      </c>
      <c r="K21" s="434" t="s">
        <v>156</v>
      </c>
      <c r="L21" s="569"/>
      <c r="M21" s="567"/>
      <c r="N21" s="567"/>
      <c r="O21" s="567"/>
      <c r="P21" s="567"/>
      <c r="Q21" s="567"/>
      <c r="R21" s="567"/>
      <c r="S21" s="567"/>
      <c r="T21" s="567"/>
      <c r="U21" s="567"/>
      <c r="V21" s="567"/>
      <c r="W21" s="567"/>
      <c r="X21" s="567"/>
      <c r="Y21" s="567"/>
      <c r="Z21" s="567"/>
      <c r="AA21" s="567"/>
    </row>
    <row r="22" spans="2:27" ht="88.5" customHeight="1" thickBot="1" x14ac:dyDescent="0.3">
      <c r="B22" s="435" t="s">
        <v>1559</v>
      </c>
      <c r="C22" s="436" t="s">
        <v>158</v>
      </c>
      <c r="D22" s="574" t="s">
        <v>1584</v>
      </c>
      <c r="E22" s="574"/>
      <c r="F22" s="436" t="s">
        <v>160</v>
      </c>
      <c r="G22" s="570" t="s">
        <v>350</v>
      </c>
      <c r="H22" s="437"/>
      <c r="I22" s="438" t="s">
        <v>1560</v>
      </c>
      <c r="J22" s="437"/>
      <c r="K22" s="438" t="s">
        <v>1561</v>
      </c>
      <c r="L22" s="429" t="s">
        <v>1562</v>
      </c>
      <c r="M22" s="323" t="s">
        <v>1563</v>
      </c>
      <c r="N22" s="324" t="s">
        <v>1564</v>
      </c>
      <c r="O22" s="324" t="s">
        <v>1565</v>
      </c>
      <c r="P22" s="325"/>
      <c r="Q22" s="325"/>
      <c r="R22" s="325"/>
      <c r="S22" s="325"/>
      <c r="T22" s="325"/>
      <c r="U22" s="326">
        <f>(1/2)*100%</f>
        <v>0.5</v>
      </c>
      <c r="V22" s="325"/>
      <c r="W22" s="326">
        <f>(2/2)*100%</f>
        <v>1</v>
      </c>
      <c r="X22" s="325"/>
      <c r="Y22" s="325"/>
      <c r="Z22" s="325"/>
      <c r="AA22" s="325"/>
    </row>
    <row r="23" spans="2:27" ht="90" customHeight="1" thickBot="1" x14ac:dyDescent="0.3">
      <c r="B23" s="435" t="s">
        <v>1566</v>
      </c>
      <c r="C23" s="436" t="s">
        <v>164</v>
      </c>
      <c r="D23" s="574" t="s">
        <v>1585</v>
      </c>
      <c r="E23" s="574"/>
      <c r="F23" s="439" t="s">
        <v>166</v>
      </c>
      <c r="G23" s="571"/>
      <c r="H23" s="438" t="s">
        <v>1567</v>
      </c>
      <c r="I23" s="437"/>
      <c r="J23" s="437"/>
      <c r="K23" s="437"/>
      <c r="L23" s="429" t="s">
        <v>1562</v>
      </c>
      <c r="M23" s="323" t="s">
        <v>1568</v>
      </c>
      <c r="N23" s="327" t="s">
        <v>1569</v>
      </c>
      <c r="O23" s="324" t="s">
        <v>1570</v>
      </c>
      <c r="P23" s="325"/>
      <c r="Q23" s="325"/>
      <c r="R23" s="325"/>
      <c r="S23" s="325"/>
      <c r="T23" s="326">
        <f>(1/1)*100%</f>
        <v>1</v>
      </c>
      <c r="U23" s="325"/>
      <c r="V23" s="325"/>
      <c r="W23" s="325"/>
      <c r="X23" s="325"/>
      <c r="Y23" s="325"/>
      <c r="Z23" s="325"/>
      <c r="AA23" s="325"/>
    </row>
    <row r="24" spans="2:27" ht="84" customHeight="1" thickBot="1" x14ac:dyDescent="0.3">
      <c r="B24" s="435" t="s">
        <v>1571</v>
      </c>
      <c r="C24" s="436" t="s">
        <v>169</v>
      </c>
      <c r="D24" s="575" t="s">
        <v>1572</v>
      </c>
      <c r="E24" s="575"/>
      <c r="F24" s="439" t="s">
        <v>171</v>
      </c>
      <c r="G24" s="571"/>
      <c r="H24" s="440"/>
      <c r="I24" s="572" t="s">
        <v>1573</v>
      </c>
      <c r="J24" s="572"/>
      <c r="K24" s="572"/>
      <c r="L24" s="429" t="s">
        <v>1562</v>
      </c>
      <c r="M24" s="323" t="s">
        <v>1574</v>
      </c>
      <c r="N24" s="327" t="s">
        <v>1575</v>
      </c>
      <c r="O24" s="328" t="s">
        <v>1576</v>
      </c>
      <c r="P24" s="325"/>
      <c r="Q24" s="325"/>
      <c r="R24" s="325"/>
      <c r="S24" s="325"/>
      <c r="T24" s="326">
        <f>1/6</f>
        <v>0.16666666666666666</v>
      </c>
      <c r="U24" s="326">
        <f>2/6</f>
        <v>0.33333333333333331</v>
      </c>
      <c r="V24" s="326">
        <f>4/6</f>
        <v>0.66666666666666663</v>
      </c>
      <c r="W24" s="326">
        <f>6/6</f>
        <v>1</v>
      </c>
      <c r="X24" s="325"/>
      <c r="Y24" s="325"/>
      <c r="Z24" s="325"/>
      <c r="AA24" s="325"/>
    </row>
    <row r="25" spans="2:27" ht="80.25" customHeight="1" thickBot="1" x14ac:dyDescent="0.3">
      <c r="B25" s="435" t="s">
        <v>1577</v>
      </c>
      <c r="C25" s="436" t="s">
        <v>174</v>
      </c>
      <c r="D25" s="574" t="s">
        <v>1589</v>
      </c>
      <c r="E25" s="574"/>
      <c r="F25" s="436" t="s">
        <v>176</v>
      </c>
      <c r="G25" s="571"/>
      <c r="H25" s="440"/>
      <c r="I25" s="440"/>
      <c r="J25" s="573" t="s">
        <v>1578</v>
      </c>
      <c r="K25" s="573"/>
      <c r="L25" s="429" t="s">
        <v>1562</v>
      </c>
      <c r="M25" s="323" t="s">
        <v>1579</v>
      </c>
      <c r="N25" s="324" t="s">
        <v>1580</v>
      </c>
      <c r="O25" s="328" t="s">
        <v>1581</v>
      </c>
      <c r="P25" s="325"/>
      <c r="Q25" s="325"/>
      <c r="R25" s="325"/>
      <c r="S25" s="325"/>
      <c r="T25" s="325"/>
      <c r="U25" s="325"/>
      <c r="V25" s="326">
        <f>2/4</f>
        <v>0.5</v>
      </c>
      <c r="W25" s="326">
        <f>4/4</f>
        <v>1</v>
      </c>
      <c r="X25" s="325"/>
      <c r="Y25" s="325"/>
      <c r="Z25" s="325"/>
      <c r="AA25" s="325"/>
    </row>
    <row r="26" spans="2:27" ht="77.25" customHeight="1" thickBot="1" x14ac:dyDescent="0.3">
      <c r="B26" s="435" t="s">
        <v>1582</v>
      </c>
      <c r="C26" s="436" t="s">
        <v>179</v>
      </c>
      <c r="D26" s="548" t="s">
        <v>180</v>
      </c>
      <c r="E26" s="548"/>
      <c r="F26" s="441" t="s">
        <v>181</v>
      </c>
      <c r="G26" s="442" t="s">
        <v>1583</v>
      </c>
      <c r="H26" s="576" t="s">
        <v>162</v>
      </c>
      <c r="I26" s="576"/>
      <c r="J26" s="576"/>
      <c r="K26" s="576"/>
      <c r="L26" s="429" t="s">
        <v>1562</v>
      </c>
      <c r="M26" s="329"/>
      <c r="N26" s="325"/>
      <c r="O26" s="325"/>
      <c r="P26" s="325"/>
      <c r="Q26" s="325"/>
      <c r="R26" s="325"/>
      <c r="S26" s="325"/>
      <c r="T26" s="325"/>
      <c r="U26" s="325"/>
      <c r="V26" s="325"/>
      <c r="W26" s="325"/>
      <c r="X26" s="325"/>
      <c r="Y26" s="325"/>
      <c r="Z26" s="325"/>
      <c r="AA26" s="325"/>
    </row>
    <row r="27" spans="2:27" ht="35.25" customHeight="1" x14ac:dyDescent="0.25">
      <c r="B27" s="578" t="s">
        <v>184</v>
      </c>
      <c r="C27" s="430" t="s">
        <v>185</v>
      </c>
      <c r="D27" s="431"/>
      <c r="E27" s="431"/>
      <c r="F27" s="431"/>
      <c r="G27" s="431"/>
      <c r="H27" s="431"/>
      <c r="I27" s="431"/>
      <c r="J27" s="431"/>
      <c r="K27" s="432"/>
    </row>
    <row r="28" spans="2:27" ht="35.25" customHeight="1" x14ac:dyDescent="0.25">
      <c r="B28" s="565"/>
      <c r="C28" s="71" t="s">
        <v>1587</v>
      </c>
      <c r="D28" s="72"/>
      <c r="E28" s="72"/>
      <c r="F28" s="72"/>
      <c r="G28" s="72"/>
      <c r="H28" s="72"/>
      <c r="I28" s="72"/>
      <c r="J28" s="72"/>
      <c r="K28" s="73"/>
    </row>
    <row r="29" spans="2:27" ht="35.25" customHeight="1" x14ac:dyDescent="0.25">
      <c r="B29" s="565" t="s">
        <v>187</v>
      </c>
      <c r="C29" s="74" t="s">
        <v>188</v>
      </c>
      <c r="D29" s="72"/>
      <c r="E29" s="72"/>
      <c r="F29" s="72"/>
      <c r="G29" s="72"/>
      <c r="H29" s="72"/>
      <c r="I29" s="72"/>
      <c r="J29" s="72"/>
      <c r="K29" s="73"/>
    </row>
    <row r="30" spans="2:27" ht="35.25" customHeight="1" x14ac:dyDescent="0.25">
      <c r="B30" s="565"/>
      <c r="C30" s="75" t="s">
        <v>189</v>
      </c>
      <c r="D30" s="72"/>
      <c r="E30" s="72"/>
      <c r="F30" s="72"/>
      <c r="G30" s="72"/>
      <c r="H30" s="72"/>
      <c r="I30" s="72"/>
      <c r="J30" s="72"/>
      <c r="K30" s="73"/>
    </row>
    <row r="31" spans="2:27" ht="35.25" customHeight="1" x14ac:dyDescent="0.25">
      <c r="B31" s="76" t="s">
        <v>190</v>
      </c>
      <c r="C31" s="77"/>
      <c r="D31" s="78"/>
      <c r="E31" s="78"/>
      <c r="F31" s="78"/>
      <c r="G31" s="78"/>
      <c r="H31" s="78"/>
      <c r="I31" s="78"/>
      <c r="J31" s="78"/>
      <c r="K31" s="79"/>
    </row>
    <row r="32" spans="2:27" ht="35.25" customHeight="1" x14ac:dyDescent="0.25">
      <c r="B32" s="564" t="s">
        <v>1588</v>
      </c>
      <c r="C32" s="564"/>
      <c r="D32" s="564"/>
      <c r="E32" s="564"/>
      <c r="F32" s="564"/>
      <c r="G32" s="564"/>
      <c r="H32" s="564"/>
      <c r="I32" s="564"/>
      <c r="J32" s="564"/>
      <c r="K32" s="564"/>
    </row>
    <row r="33" ht="35.25" customHeight="1" x14ac:dyDescent="0.25"/>
    <row r="34" ht="35.25" customHeight="1" x14ac:dyDescent="0.25"/>
    <row r="35" ht="35.25" customHeight="1" x14ac:dyDescent="0.25"/>
    <row r="36" ht="35.25" customHeight="1" x14ac:dyDescent="0.25"/>
    <row r="37" ht="35.25" customHeight="1" x14ac:dyDescent="0.25"/>
    <row r="38" ht="35.25" customHeight="1" x14ac:dyDescent="0.25"/>
    <row r="39" ht="35.25" customHeight="1" x14ac:dyDescent="0.25"/>
    <row r="40" ht="35.25" customHeight="1" x14ac:dyDescent="0.25"/>
    <row r="41" ht="35.25" customHeight="1" x14ac:dyDescent="0.25"/>
    <row r="42" ht="35.25" customHeight="1" x14ac:dyDescent="0.25"/>
    <row r="43" ht="35.25" customHeight="1" x14ac:dyDescent="0.25"/>
    <row r="44" ht="35.25" customHeight="1" x14ac:dyDescent="0.25"/>
    <row r="45" ht="35.25" customHeight="1" x14ac:dyDescent="0.25"/>
    <row r="46" ht="35.25" customHeight="1" x14ac:dyDescent="0.25"/>
    <row r="47" ht="35.25" customHeight="1" x14ac:dyDescent="0.25"/>
    <row r="48" ht="35.25" customHeight="1" x14ac:dyDescent="0.25"/>
    <row r="49" ht="35.25" customHeight="1" x14ac:dyDescent="0.25"/>
    <row r="50" ht="35.25" customHeight="1" x14ac:dyDescent="0.25"/>
    <row r="51" ht="35.25" customHeight="1" x14ac:dyDescent="0.25"/>
    <row r="52" ht="35.25" customHeight="1" x14ac:dyDescent="0.25"/>
    <row r="53" ht="35.25" customHeight="1" x14ac:dyDescent="0.25"/>
    <row r="54" ht="35.25" customHeight="1" x14ac:dyDescent="0.25"/>
    <row r="55" ht="35.25" customHeight="1" x14ac:dyDescent="0.25"/>
    <row r="56" ht="35.25" customHeight="1" x14ac:dyDescent="0.25"/>
    <row r="57" ht="35.25" customHeight="1" x14ac:dyDescent="0.25"/>
    <row r="58" ht="35.25" customHeight="1" x14ac:dyDescent="0.25"/>
    <row r="59" ht="35.25" customHeight="1" x14ac:dyDescent="0.25"/>
    <row r="60" ht="35.25" customHeight="1" x14ac:dyDescent="0.25"/>
    <row r="61" ht="35.25" customHeight="1" x14ac:dyDescent="0.25"/>
    <row r="62" ht="35.25" customHeight="1" x14ac:dyDescent="0.25"/>
    <row r="63" ht="35.25" customHeight="1" x14ac:dyDescent="0.25"/>
    <row r="64" ht="35.25" customHeight="1" x14ac:dyDescent="0.25"/>
    <row r="65" ht="35.25" customHeight="1" x14ac:dyDescent="0.25"/>
    <row r="66" ht="35.25" customHeight="1" x14ac:dyDescent="0.25"/>
    <row r="67" ht="35.25" customHeight="1" x14ac:dyDescent="0.25"/>
    <row r="68" ht="35.25" customHeight="1" x14ac:dyDescent="0.25"/>
    <row r="69" ht="35.25" customHeight="1" x14ac:dyDescent="0.25"/>
    <row r="70" ht="35.25" customHeight="1" x14ac:dyDescent="0.25"/>
    <row r="71" ht="35.25" customHeight="1" x14ac:dyDescent="0.25"/>
    <row r="72" ht="35.25" customHeight="1" x14ac:dyDescent="0.25"/>
    <row r="73" ht="35.25" customHeight="1" x14ac:dyDescent="0.25"/>
    <row r="74" ht="35.25" customHeight="1" x14ac:dyDescent="0.25"/>
    <row r="75" ht="35.25" customHeight="1" x14ac:dyDescent="0.25"/>
    <row r="76" ht="35.25" customHeight="1" x14ac:dyDescent="0.25"/>
    <row r="77" ht="35.25" customHeight="1" x14ac:dyDescent="0.25"/>
    <row r="78" ht="35.25" customHeight="1" x14ac:dyDescent="0.25"/>
    <row r="79" ht="35.25" customHeight="1" x14ac:dyDescent="0.25"/>
    <row r="80" ht="35.25" customHeight="1" x14ac:dyDescent="0.25"/>
    <row r="81" ht="35.25" customHeight="1" x14ac:dyDescent="0.25"/>
    <row r="82" ht="35.25" customHeight="1" x14ac:dyDescent="0.25"/>
    <row r="83" ht="35.25" customHeight="1" x14ac:dyDescent="0.25"/>
    <row r="84" ht="35.25" customHeight="1" x14ac:dyDescent="0.25"/>
    <row r="85" ht="35.25" customHeight="1" x14ac:dyDescent="0.25"/>
    <row r="86" ht="35.25" customHeight="1" x14ac:dyDescent="0.25"/>
    <row r="87" ht="35.25" customHeight="1" x14ac:dyDescent="0.25"/>
    <row r="88" ht="35.25" customHeight="1" x14ac:dyDescent="0.25"/>
    <row r="89" ht="35.25" customHeight="1" x14ac:dyDescent="0.25"/>
    <row r="90" ht="35.25" customHeight="1" x14ac:dyDescent="0.25"/>
    <row r="91" ht="35.25" customHeight="1" x14ac:dyDescent="0.25"/>
    <row r="92" ht="35.25" customHeight="1" x14ac:dyDescent="0.25"/>
    <row r="93" ht="35.25" customHeight="1" x14ac:dyDescent="0.25"/>
    <row r="94" ht="35.25" customHeight="1" x14ac:dyDescent="0.25"/>
    <row r="95" ht="35.25" customHeight="1" x14ac:dyDescent="0.25"/>
    <row r="96" ht="35.25" customHeight="1" x14ac:dyDescent="0.25"/>
    <row r="97" ht="35.25" customHeight="1" x14ac:dyDescent="0.25"/>
    <row r="98" ht="35.25" customHeight="1" x14ac:dyDescent="0.25"/>
    <row r="99" ht="35.25" customHeight="1" x14ac:dyDescent="0.25"/>
    <row r="100" ht="35.25" customHeight="1" x14ac:dyDescent="0.25"/>
    <row r="101" ht="35.25" customHeight="1" x14ac:dyDescent="0.25"/>
    <row r="102" ht="35.25" customHeight="1" x14ac:dyDescent="0.25"/>
    <row r="103" ht="35.25" customHeight="1" x14ac:dyDescent="0.25"/>
    <row r="104" ht="35.25" customHeight="1" x14ac:dyDescent="0.25"/>
    <row r="105" ht="35.25" customHeight="1" x14ac:dyDescent="0.25"/>
    <row r="106" ht="35.25" customHeight="1" x14ac:dyDescent="0.25"/>
    <row r="107" ht="35.25" customHeight="1" x14ac:dyDescent="0.25"/>
    <row r="108" ht="35.25" customHeight="1" x14ac:dyDescent="0.25"/>
    <row r="109" ht="35.25" customHeight="1" x14ac:dyDescent="0.25"/>
    <row r="110" ht="35.25" customHeight="1" x14ac:dyDescent="0.25"/>
    <row r="111" ht="35.25" customHeight="1" x14ac:dyDescent="0.25"/>
    <row r="112" ht="35.25" customHeight="1" x14ac:dyDescent="0.25"/>
    <row r="113" ht="35.25" customHeight="1" x14ac:dyDescent="0.25"/>
    <row r="114" ht="35.25" customHeight="1" x14ac:dyDescent="0.25"/>
    <row r="115" ht="35.25" customHeight="1" x14ac:dyDescent="0.25"/>
    <row r="116" ht="35.25" customHeight="1" x14ac:dyDescent="0.25"/>
    <row r="117" ht="35.25" customHeight="1" x14ac:dyDescent="0.25"/>
    <row r="118" ht="35.25" customHeight="1" x14ac:dyDescent="0.25"/>
    <row r="119" ht="35.25" customHeight="1" x14ac:dyDescent="0.25"/>
    <row r="120" ht="35.25" customHeight="1" x14ac:dyDescent="0.25"/>
    <row r="121" ht="35.25" customHeight="1" x14ac:dyDescent="0.25"/>
    <row r="122" ht="35.25" customHeight="1" x14ac:dyDescent="0.25"/>
    <row r="123" ht="35.25" customHeight="1" x14ac:dyDescent="0.25"/>
    <row r="124" ht="35.25" customHeight="1" x14ac:dyDescent="0.25"/>
    <row r="125" ht="35.25" customHeight="1" x14ac:dyDescent="0.25"/>
    <row r="126" ht="35.25" customHeight="1" x14ac:dyDescent="0.25"/>
    <row r="127" ht="35.25" customHeight="1" x14ac:dyDescent="0.25"/>
    <row r="128" ht="35.25" customHeight="1" x14ac:dyDescent="0.25"/>
    <row r="129" spans="1:18" ht="35.25" customHeight="1" x14ac:dyDescent="0.25"/>
    <row r="130" spans="1:18" ht="35.25" customHeight="1" x14ac:dyDescent="0.25"/>
    <row r="131" spans="1:18" ht="35.25" customHeight="1" x14ac:dyDescent="0.25"/>
    <row r="132" spans="1:18" ht="35.25" customHeight="1" x14ac:dyDescent="0.25"/>
    <row r="133" spans="1:18" ht="35.25" customHeight="1" x14ac:dyDescent="0.25"/>
    <row r="134" spans="1:18" ht="35.25" customHeight="1" x14ac:dyDescent="0.25"/>
    <row r="135" spans="1:18" ht="35.25" customHeight="1" x14ac:dyDescent="0.25"/>
    <row r="136" spans="1:18" ht="35.25" customHeight="1" x14ac:dyDescent="0.25"/>
    <row r="137" spans="1:18" ht="35.25" customHeight="1" x14ac:dyDescent="0.25"/>
    <row r="138" spans="1:18" ht="35.25" customHeight="1" x14ac:dyDescent="0.25"/>
    <row r="139" spans="1:18" ht="27" customHeight="1" x14ac:dyDescent="0.25">
      <c r="A139" s="11"/>
      <c r="B139" s="549" t="s">
        <v>132</v>
      </c>
      <c r="C139" s="550"/>
      <c r="D139" s="550"/>
      <c r="E139" s="550"/>
      <c r="F139" s="550"/>
      <c r="G139" s="550"/>
      <c r="H139" s="550"/>
      <c r="I139" s="550"/>
      <c r="J139" s="550"/>
      <c r="K139" s="551"/>
      <c r="L139" s="115"/>
      <c r="M139" s="115"/>
      <c r="N139" s="7"/>
      <c r="O139" s="7"/>
      <c r="P139" s="7"/>
      <c r="Q139" s="115"/>
      <c r="R139" s="11"/>
    </row>
    <row r="140" spans="1:18" ht="30" customHeight="1" x14ac:dyDescent="0.25">
      <c r="A140" s="11"/>
      <c r="B140" s="59" t="s">
        <v>133</v>
      </c>
      <c r="C140" s="60" t="s">
        <v>134</v>
      </c>
      <c r="D140" s="61"/>
      <c r="E140" s="61"/>
      <c r="F140" s="61"/>
      <c r="G140" s="61"/>
      <c r="H140" s="61"/>
      <c r="I140" s="61"/>
      <c r="J140" s="61"/>
      <c r="K140" s="62"/>
      <c r="L140" s="115"/>
      <c r="M140" s="115"/>
      <c r="N140" s="7"/>
      <c r="O140" s="7"/>
      <c r="P140" s="7"/>
      <c r="Q140" s="115"/>
      <c r="R140" s="11"/>
    </row>
    <row r="141" spans="1:18" ht="29.25" customHeight="1" x14ac:dyDescent="0.25">
      <c r="A141" s="11"/>
      <c r="B141" s="63" t="s">
        <v>135</v>
      </c>
      <c r="C141" s="552" t="s">
        <v>136</v>
      </c>
      <c r="D141" s="553"/>
      <c r="E141" s="553"/>
      <c r="F141" s="553"/>
      <c r="G141" s="553"/>
      <c r="H141" s="107"/>
      <c r="I141" s="107"/>
      <c r="J141" s="107"/>
      <c r="K141" s="62"/>
      <c r="L141" s="115"/>
      <c r="M141" s="115"/>
      <c r="N141" s="7"/>
      <c r="O141" s="7"/>
      <c r="P141" s="7"/>
      <c r="Q141" s="115"/>
      <c r="R141" s="11"/>
    </row>
    <row r="142" spans="1:18" ht="47.25" customHeight="1" x14ac:dyDescent="0.25">
      <c r="A142" s="11"/>
      <c r="B142" s="63" t="s">
        <v>137</v>
      </c>
      <c r="C142" s="554">
        <v>43496</v>
      </c>
      <c r="D142" s="555"/>
      <c r="E142" s="555"/>
      <c r="F142" s="555"/>
      <c r="G142" s="555"/>
      <c r="H142" s="107"/>
      <c r="I142" s="107"/>
      <c r="J142" s="107"/>
      <c r="K142" s="62"/>
      <c r="L142" s="115"/>
      <c r="M142" s="115"/>
      <c r="N142" s="7"/>
      <c r="O142" s="7"/>
      <c r="P142" s="7"/>
      <c r="Q142" s="115"/>
      <c r="R142" s="11"/>
    </row>
    <row r="143" spans="1:18" ht="39.75" customHeight="1" x14ac:dyDescent="0.25">
      <c r="A143" s="11"/>
      <c r="B143" s="108" t="s">
        <v>138</v>
      </c>
      <c r="C143" s="556" t="s">
        <v>139</v>
      </c>
      <c r="D143" s="556"/>
      <c r="E143" s="556"/>
      <c r="F143" s="556"/>
      <c r="G143" s="556"/>
      <c r="H143" s="556"/>
      <c r="I143" s="556"/>
      <c r="J143" s="556"/>
      <c r="K143" s="556"/>
      <c r="L143" s="115"/>
      <c r="M143" s="115"/>
      <c r="N143" s="7"/>
      <c r="O143" s="7"/>
      <c r="P143" s="7"/>
      <c r="Q143" s="115"/>
      <c r="R143" s="11"/>
    </row>
    <row r="144" spans="1:18" ht="43.5" customHeight="1" x14ac:dyDescent="0.25">
      <c r="A144" s="11"/>
      <c r="B144" s="557" t="s">
        <v>140</v>
      </c>
      <c r="C144" s="556" t="s">
        <v>141</v>
      </c>
      <c r="D144" s="556"/>
      <c r="E144" s="556"/>
      <c r="F144" s="556"/>
      <c r="G144" s="556"/>
      <c r="H144" s="556"/>
      <c r="I144" s="556"/>
      <c r="J144" s="556"/>
      <c r="K144" s="556"/>
      <c r="L144" s="115"/>
      <c r="M144" s="115"/>
      <c r="N144" s="7"/>
      <c r="O144" s="7"/>
      <c r="P144" s="7"/>
      <c r="Q144" s="115"/>
      <c r="R144" s="11"/>
    </row>
    <row r="145" spans="1:20" ht="46.5" customHeight="1" x14ac:dyDescent="0.25">
      <c r="A145" s="11"/>
      <c r="B145" s="557"/>
      <c r="C145" s="556" t="s">
        <v>142</v>
      </c>
      <c r="D145" s="556"/>
      <c r="E145" s="556"/>
      <c r="F145" s="556"/>
      <c r="G145" s="556"/>
      <c r="H145" s="556"/>
      <c r="I145" s="556"/>
      <c r="J145" s="556"/>
      <c r="K145" s="556"/>
      <c r="L145" s="115"/>
      <c r="M145" s="115"/>
      <c r="N145" s="7"/>
      <c r="O145" s="7"/>
      <c r="P145" s="7"/>
      <c r="Q145" s="115"/>
      <c r="R145" s="11"/>
    </row>
    <row r="146" spans="1:20" ht="39" customHeight="1" x14ac:dyDescent="0.25">
      <c r="A146" s="11"/>
      <c r="B146" s="557"/>
      <c r="C146" s="556" t="s">
        <v>143</v>
      </c>
      <c r="D146" s="556"/>
      <c r="E146" s="556"/>
      <c r="F146" s="556"/>
      <c r="G146" s="556"/>
      <c r="H146" s="556"/>
      <c r="I146" s="556"/>
      <c r="J146" s="556"/>
      <c r="K146" s="556"/>
      <c r="L146" s="115"/>
      <c r="M146" s="115"/>
      <c r="N146" s="7"/>
      <c r="O146" s="7"/>
      <c r="P146" s="7"/>
      <c r="Q146" s="115"/>
      <c r="R146" s="11"/>
    </row>
    <row r="147" spans="1:20" ht="48" customHeight="1" x14ac:dyDescent="0.25">
      <c r="A147" s="11"/>
      <c r="B147" s="557"/>
      <c r="C147" s="556" t="s">
        <v>144</v>
      </c>
      <c r="D147" s="556"/>
      <c r="E147" s="556"/>
      <c r="F147" s="556"/>
      <c r="G147" s="556"/>
      <c r="H147" s="556"/>
      <c r="I147" s="556"/>
      <c r="J147" s="556"/>
      <c r="K147" s="556"/>
      <c r="L147" s="115"/>
      <c r="M147" s="115"/>
      <c r="N147" s="7"/>
      <c r="O147" s="7"/>
      <c r="P147" s="7"/>
      <c r="Q147" s="115"/>
      <c r="R147" s="11"/>
    </row>
    <row r="148" spans="1:20" ht="56.25" customHeight="1" x14ac:dyDescent="0.25">
      <c r="A148" s="11"/>
      <c r="B148" s="557"/>
      <c r="C148" s="556" t="s">
        <v>145</v>
      </c>
      <c r="D148" s="556"/>
      <c r="E148" s="556"/>
      <c r="F148" s="556"/>
      <c r="G148" s="556"/>
      <c r="H148" s="556"/>
      <c r="I148" s="556"/>
      <c r="J148" s="556"/>
      <c r="K148" s="556"/>
      <c r="L148" s="115"/>
      <c r="M148" s="115"/>
      <c r="N148" s="7"/>
      <c r="O148" s="7"/>
      <c r="P148" s="7"/>
      <c r="Q148" s="115"/>
      <c r="R148" s="11"/>
    </row>
    <row r="149" spans="1:20" ht="53.25" customHeight="1" x14ac:dyDescent="0.25">
      <c r="A149" s="11"/>
      <c r="B149" s="64" t="s">
        <v>146</v>
      </c>
      <c r="C149" s="560" t="s">
        <v>147</v>
      </c>
      <c r="D149" s="560"/>
      <c r="E149" s="560"/>
      <c r="F149" s="560"/>
      <c r="G149" s="560"/>
      <c r="H149" s="560"/>
      <c r="I149" s="560"/>
      <c r="J149" s="560"/>
      <c r="K149" s="561"/>
      <c r="L149" s="11"/>
      <c r="M149" s="11"/>
      <c r="O149" s="8"/>
      <c r="P149" s="8"/>
      <c r="Q149" s="11"/>
      <c r="R149" s="11"/>
    </row>
    <row r="150" spans="1:20" ht="16.5" customHeight="1" x14ac:dyDescent="0.25">
      <c r="A150" s="11"/>
      <c r="B150" s="545" t="s">
        <v>148</v>
      </c>
      <c r="C150" s="545" t="s">
        <v>149</v>
      </c>
      <c r="D150" s="545"/>
      <c r="E150" s="545" t="s">
        <v>150</v>
      </c>
      <c r="F150" s="545" t="s">
        <v>151</v>
      </c>
      <c r="G150" s="545" t="s">
        <v>152</v>
      </c>
      <c r="H150" s="545"/>
      <c r="I150" s="545"/>
      <c r="J150" s="545"/>
      <c r="K150" s="545"/>
      <c r="L150" s="11"/>
      <c r="M150" s="11"/>
      <c r="O150" s="8"/>
      <c r="P150" s="8"/>
      <c r="Q150" s="11"/>
      <c r="R150" s="11"/>
    </row>
    <row r="151" spans="1:20" x14ac:dyDescent="0.25">
      <c r="A151" s="11"/>
      <c r="B151" s="545"/>
      <c r="C151" s="545"/>
      <c r="D151" s="545"/>
      <c r="E151" s="545"/>
      <c r="F151" s="545"/>
      <c r="G151" s="545" t="s">
        <v>153</v>
      </c>
      <c r="H151" s="105" t="s">
        <v>154</v>
      </c>
      <c r="I151" s="105" t="s">
        <v>155</v>
      </c>
      <c r="J151" s="105" t="s">
        <v>156</v>
      </c>
      <c r="K151" s="105"/>
      <c r="L151" s="11"/>
      <c r="M151" s="11"/>
      <c r="O151" s="8"/>
      <c r="P151" s="8"/>
      <c r="Q151" s="11"/>
      <c r="R151" s="11"/>
    </row>
    <row r="152" spans="1:20" ht="40.5" x14ac:dyDescent="0.25">
      <c r="A152" s="11"/>
      <c r="B152" s="113" t="s">
        <v>157</v>
      </c>
      <c r="C152" s="65" t="s">
        <v>158</v>
      </c>
      <c r="D152" s="90" t="s">
        <v>159</v>
      </c>
      <c r="E152" s="65" t="s">
        <v>160</v>
      </c>
      <c r="F152" s="66" t="s">
        <v>161</v>
      </c>
      <c r="G152" s="67" t="s">
        <v>162</v>
      </c>
      <c r="H152" s="559"/>
      <c r="I152" s="559"/>
      <c r="J152" s="559"/>
      <c r="K152" s="559"/>
      <c r="L152" s="11"/>
      <c r="M152" s="11"/>
      <c r="O152" s="8"/>
      <c r="P152" s="8"/>
      <c r="Q152" s="11"/>
      <c r="R152" s="11"/>
    </row>
    <row r="153" spans="1:20" ht="40.5" x14ac:dyDescent="0.25">
      <c r="A153" s="11"/>
      <c r="B153" s="113" t="s">
        <v>163</v>
      </c>
      <c r="C153" s="65" t="s">
        <v>164</v>
      </c>
      <c r="D153" s="90" t="s">
        <v>165</v>
      </c>
      <c r="E153" s="68" t="s">
        <v>166</v>
      </c>
      <c r="F153" s="67" t="s">
        <v>161</v>
      </c>
      <c r="G153" s="67"/>
      <c r="H153" s="109" t="s">
        <v>167</v>
      </c>
      <c r="I153" s="106"/>
      <c r="J153" s="110"/>
      <c r="K153" s="110"/>
      <c r="L153" s="11"/>
      <c r="M153" s="11"/>
      <c r="O153" s="8"/>
      <c r="P153" s="8"/>
      <c r="Q153" s="11"/>
      <c r="R153" s="11"/>
    </row>
    <row r="154" spans="1:20" ht="27" x14ac:dyDescent="0.25">
      <c r="A154" s="11"/>
      <c r="B154" s="113" t="s">
        <v>168</v>
      </c>
      <c r="C154" s="65" t="s">
        <v>169</v>
      </c>
      <c r="D154" s="90" t="s">
        <v>170</v>
      </c>
      <c r="E154" s="69" t="s">
        <v>171</v>
      </c>
      <c r="F154" s="67" t="s">
        <v>161</v>
      </c>
      <c r="G154" s="67"/>
      <c r="H154" s="109" t="s">
        <v>172</v>
      </c>
      <c r="I154" s="562"/>
      <c r="J154" s="562"/>
      <c r="K154" s="562"/>
      <c r="L154" s="11"/>
      <c r="M154" s="11"/>
      <c r="O154" s="8"/>
      <c r="P154" s="8"/>
      <c r="Q154" s="11"/>
      <c r="R154" s="11"/>
    </row>
    <row r="155" spans="1:20" ht="27" x14ac:dyDescent="0.25">
      <c r="A155" s="11"/>
      <c r="B155" s="113" t="s">
        <v>173</v>
      </c>
      <c r="C155" s="65" t="s">
        <v>174</v>
      </c>
      <c r="D155" s="90" t="s">
        <v>175</v>
      </c>
      <c r="E155" s="65" t="s">
        <v>176</v>
      </c>
      <c r="F155" s="66" t="s">
        <v>161</v>
      </c>
      <c r="G155" s="67"/>
      <c r="H155" s="109"/>
      <c r="I155" s="109" t="s">
        <v>177</v>
      </c>
      <c r="J155" s="563"/>
      <c r="K155" s="563"/>
      <c r="L155" s="11"/>
      <c r="M155" s="11"/>
      <c r="O155" s="8"/>
      <c r="P155" s="8"/>
      <c r="Q155" s="11"/>
      <c r="R155" s="11"/>
    </row>
    <row r="156" spans="1:20" ht="27" x14ac:dyDescent="0.25">
      <c r="A156" s="11"/>
      <c r="B156" s="113" t="s">
        <v>178</v>
      </c>
      <c r="C156" s="65" t="s">
        <v>179</v>
      </c>
      <c r="D156" s="90" t="s">
        <v>180</v>
      </c>
      <c r="E156" s="69" t="s">
        <v>181</v>
      </c>
      <c r="F156" s="70" t="s">
        <v>182</v>
      </c>
      <c r="G156" s="70" t="s">
        <v>183</v>
      </c>
      <c r="H156" s="109"/>
      <c r="I156" s="109"/>
      <c r="J156" s="110"/>
      <c r="K156" s="110"/>
      <c r="L156" s="11"/>
      <c r="M156" s="11"/>
      <c r="O156" s="8"/>
      <c r="P156" s="8"/>
      <c r="Q156" s="11"/>
      <c r="R156" s="11"/>
    </row>
    <row r="157" spans="1:20" ht="38.25" customHeight="1" x14ac:dyDescent="0.2">
      <c r="A157" s="20"/>
      <c r="B157" s="565" t="s">
        <v>184</v>
      </c>
      <c r="C157" s="71" t="s">
        <v>185</v>
      </c>
      <c r="D157" s="72"/>
      <c r="E157" s="72"/>
      <c r="F157" s="72"/>
      <c r="G157" s="72"/>
      <c r="H157" s="72"/>
      <c r="I157" s="72"/>
      <c r="J157" s="72"/>
      <c r="K157" s="73"/>
      <c r="L157" s="11"/>
      <c r="M157" s="11"/>
      <c r="O157" s="8"/>
      <c r="P157" s="8"/>
      <c r="Q157" s="11"/>
      <c r="R157" s="20"/>
      <c r="S157" s="20"/>
      <c r="T157" s="20"/>
    </row>
    <row r="158" spans="1:20" ht="38.25" customHeight="1" x14ac:dyDescent="0.2">
      <c r="A158" s="20"/>
      <c r="B158" s="565"/>
      <c r="C158" s="71" t="s">
        <v>186</v>
      </c>
      <c r="D158" s="72"/>
      <c r="E158" s="72"/>
      <c r="F158" s="72"/>
      <c r="G158" s="72"/>
      <c r="H158" s="72"/>
      <c r="I158" s="72"/>
      <c r="J158" s="72"/>
      <c r="K158" s="73"/>
      <c r="L158" s="11"/>
      <c r="M158" s="11"/>
      <c r="O158" s="8"/>
      <c r="P158" s="8"/>
      <c r="Q158" s="11"/>
      <c r="R158" s="20"/>
      <c r="S158" s="20"/>
      <c r="T158" s="20"/>
    </row>
    <row r="159" spans="1:20" ht="38.25" customHeight="1" x14ac:dyDescent="0.2">
      <c r="A159" s="20"/>
      <c r="B159" s="565" t="s">
        <v>187</v>
      </c>
      <c r="C159" s="74" t="s">
        <v>188</v>
      </c>
      <c r="D159" s="72"/>
      <c r="E159" s="72"/>
      <c r="F159" s="72"/>
      <c r="G159" s="72"/>
      <c r="H159" s="72"/>
      <c r="I159" s="72"/>
      <c r="J159" s="72"/>
      <c r="K159" s="73"/>
      <c r="L159" s="11"/>
      <c r="M159" s="11"/>
      <c r="O159" s="8"/>
      <c r="P159" s="8"/>
      <c r="Q159" s="11"/>
      <c r="R159" s="20"/>
      <c r="S159" s="20"/>
      <c r="T159" s="20"/>
    </row>
    <row r="160" spans="1:20" ht="38.25" customHeight="1" x14ac:dyDescent="0.2">
      <c r="A160" s="20"/>
      <c r="B160" s="565"/>
      <c r="C160" s="75" t="s">
        <v>189</v>
      </c>
      <c r="D160" s="72"/>
      <c r="E160" s="72"/>
      <c r="F160" s="72"/>
      <c r="G160" s="72"/>
      <c r="H160" s="72"/>
      <c r="I160" s="72"/>
      <c r="J160" s="72"/>
      <c r="K160" s="73"/>
      <c r="L160" s="11"/>
      <c r="M160" s="11"/>
      <c r="O160" s="8"/>
      <c r="P160" s="8"/>
      <c r="Q160" s="11"/>
      <c r="R160" s="20"/>
      <c r="S160" s="20"/>
      <c r="T160" s="20"/>
    </row>
    <row r="161" spans="1:20" ht="36.75" customHeight="1" x14ac:dyDescent="0.2">
      <c r="A161" s="20"/>
      <c r="B161" s="76" t="s">
        <v>190</v>
      </c>
      <c r="C161" s="77"/>
      <c r="D161" s="78"/>
      <c r="E161" s="78"/>
      <c r="F161" s="78"/>
      <c r="G161" s="78"/>
      <c r="H161" s="78"/>
      <c r="I161" s="78"/>
      <c r="J161" s="78"/>
      <c r="K161" s="79"/>
      <c r="L161" s="11"/>
      <c r="M161" s="11"/>
      <c r="O161" s="8"/>
      <c r="P161" s="8"/>
      <c r="Q161" s="11"/>
      <c r="R161" s="20"/>
      <c r="S161" s="20"/>
      <c r="T161" s="20"/>
    </row>
    <row r="162" spans="1:20" ht="42.75" customHeight="1" x14ac:dyDescent="0.2">
      <c r="A162" s="20"/>
      <c r="B162" s="564" t="s">
        <v>191</v>
      </c>
      <c r="C162" s="564"/>
      <c r="D162" s="564"/>
      <c r="E162" s="564"/>
      <c r="F162" s="564"/>
      <c r="G162" s="564"/>
      <c r="H162" s="564"/>
      <c r="I162" s="564"/>
      <c r="J162" s="564"/>
      <c r="K162" s="564"/>
      <c r="L162" s="11"/>
      <c r="M162" s="11"/>
      <c r="O162" s="8"/>
      <c r="P162" s="8"/>
      <c r="Q162" s="11"/>
      <c r="R162" s="20"/>
      <c r="S162" s="20"/>
      <c r="T162" s="20"/>
    </row>
  </sheetData>
  <sheetProtection password="9B3B" sheet="1" objects="1" scenarios="1"/>
  <mergeCells count="68">
    <mergeCell ref="H26:K26"/>
    <mergeCell ref="C18:K18"/>
    <mergeCell ref="B27:B28"/>
    <mergeCell ref="B29:B30"/>
    <mergeCell ref="B32:K32"/>
    <mergeCell ref="B20:B21"/>
    <mergeCell ref="C20:E21"/>
    <mergeCell ref="F20:F21"/>
    <mergeCell ref="G20:G21"/>
    <mergeCell ref="H20:K20"/>
    <mergeCell ref="AA20:AA21"/>
    <mergeCell ref="G22:G25"/>
    <mergeCell ref="I24:K24"/>
    <mergeCell ref="J25:K25"/>
    <mergeCell ref="D22:E22"/>
    <mergeCell ref="D23:E23"/>
    <mergeCell ref="D24:E24"/>
    <mergeCell ref="D25:E25"/>
    <mergeCell ref="V20:V21"/>
    <mergeCell ref="W20:W21"/>
    <mergeCell ref="X20:X21"/>
    <mergeCell ref="Y20:Y21"/>
    <mergeCell ref="Z20:Z21"/>
    <mergeCell ref="Q20:Q21"/>
    <mergeCell ref="R20:R21"/>
    <mergeCell ref="S20:S21"/>
    <mergeCell ref="T20:T21"/>
    <mergeCell ref="U20:U21"/>
    <mergeCell ref="L20:L21"/>
    <mergeCell ref="M20:M21"/>
    <mergeCell ref="N20:N21"/>
    <mergeCell ref="O20:O21"/>
    <mergeCell ref="P20:P21"/>
    <mergeCell ref="I154:K154"/>
    <mergeCell ref="J155:K155"/>
    <mergeCell ref="B162:K162"/>
    <mergeCell ref="B157:B158"/>
    <mergeCell ref="B159:B160"/>
    <mergeCell ref="H152:K152"/>
    <mergeCell ref="C141:G141"/>
    <mergeCell ref="C142:G142"/>
    <mergeCell ref="B139:K139"/>
    <mergeCell ref="C143:K143"/>
    <mergeCell ref="C144:K144"/>
    <mergeCell ref="C145:K145"/>
    <mergeCell ref="C146:K146"/>
    <mergeCell ref="B150:B151"/>
    <mergeCell ref="C150:E151"/>
    <mergeCell ref="C149:K149"/>
    <mergeCell ref="B144:B148"/>
    <mergeCell ref="C147:K147"/>
    <mergeCell ref="C148:K148"/>
    <mergeCell ref="E2:G5"/>
    <mergeCell ref="E6:G7"/>
    <mergeCell ref="F150:F151"/>
    <mergeCell ref="G150:G151"/>
    <mergeCell ref="H150:K150"/>
    <mergeCell ref="C19:K19"/>
    <mergeCell ref="D26:E26"/>
    <mergeCell ref="B9:K9"/>
    <mergeCell ref="C11:G11"/>
    <mergeCell ref="C12:G12"/>
    <mergeCell ref="C13:K13"/>
    <mergeCell ref="B14:B18"/>
    <mergeCell ref="C14:K14"/>
    <mergeCell ref="C15:K15"/>
    <mergeCell ref="C16:K16"/>
    <mergeCell ref="C17:K17"/>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2"/>
  <sheetViews>
    <sheetView showGridLines="0" zoomScale="83" zoomScaleNormal="83" workbookViewId="0"/>
  </sheetViews>
  <sheetFormatPr baseColWidth="10" defaultRowHeight="15" x14ac:dyDescent="0.25"/>
  <cols>
    <col min="1" max="1" width="1.42578125" style="57" customWidth="1"/>
    <col min="2" max="2" width="22.85546875" style="11" customWidth="1"/>
    <col min="3" max="3" width="38.28515625" style="11" customWidth="1"/>
    <col min="4" max="7" width="41.5703125" style="11" customWidth="1"/>
    <col min="8" max="8" width="38.28515625" style="11" customWidth="1"/>
    <col min="9" max="9" width="22.85546875" style="57" customWidth="1"/>
    <col min="10" max="10" width="21.28515625" style="57" customWidth="1"/>
    <col min="11" max="11" width="22.7109375" style="57" customWidth="1"/>
    <col min="12" max="12" width="32.28515625" style="11" customWidth="1"/>
    <col min="13" max="16384" width="11.42578125" style="11"/>
  </cols>
  <sheetData>
    <row r="1" spans="2:12" ht="18.95" customHeight="1" x14ac:dyDescent="0.25"/>
    <row r="2" spans="2:12" ht="18.95" customHeight="1" x14ac:dyDescent="0.25">
      <c r="E2" s="95"/>
      <c r="F2" s="95"/>
      <c r="G2" s="95"/>
      <c r="H2" s="95"/>
    </row>
    <row r="3" spans="2:12" ht="18.75" customHeight="1" x14ac:dyDescent="0.25">
      <c r="D3" s="473" t="s">
        <v>1711</v>
      </c>
      <c r="E3" s="473"/>
      <c r="F3" s="473"/>
      <c r="G3" s="473"/>
      <c r="H3" s="95"/>
    </row>
    <row r="4" spans="2:12" ht="18.75" customHeight="1" x14ac:dyDescent="0.25">
      <c r="D4" s="473"/>
      <c r="E4" s="473"/>
      <c r="F4" s="473"/>
      <c r="G4" s="473"/>
      <c r="H4" s="95"/>
    </row>
    <row r="5" spans="2:12" ht="30.75" customHeight="1" x14ac:dyDescent="0.25">
      <c r="D5" s="473"/>
      <c r="E5" s="473"/>
      <c r="F5" s="473"/>
      <c r="G5" s="473"/>
      <c r="H5" s="95"/>
    </row>
    <row r="6" spans="2:12" ht="26.25" customHeight="1" x14ac:dyDescent="0.25">
      <c r="D6" s="473" t="s">
        <v>1712</v>
      </c>
      <c r="E6" s="473"/>
      <c r="F6" s="473"/>
      <c r="G6" s="473"/>
      <c r="H6" s="98"/>
    </row>
    <row r="7" spans="2:12" ht="27.75" customHeight="1" x14ac:dyDescent="0.25">
      <c r="D7" s="473"/>
      <c r="E7" s="473"/>
      <c r="F7" s="473"/>
      <c r="G7" s="473"/>
      <c r="H7" s="98"/>
    </row>
    <row r="8" spans="2:12" ht="35.25" x14ac:dyDescent="0.25">
      <c r="E8" s="306"/>
      <c r="F8" s="306"/>
      <c r="G8" s="306"/>
    </row>
    <row r="9" spans="2:12" ht="35.25" x14ac:dyDescent="0.25">
      <c r="B9" s="6"/>
      <c r="E9" s="382"/>
      <c r="F9" s="382"/>
      <c r="G9" s="382"/>
    </row>
    <row r="10" spans="2:12" ht="35.25" x14ac:dyDescent="0.25">
      <c r="E10" s="382"/>
      <c r="F10" s="382"/>
      <c r="G10" s="382"/>
    </row>
    <row r="11" spans="2:12" ht="39.75" customHeight="1" x14ac:dyDescent="0.25">
      <c r="B11" s="376"/>
      <c r="C11" s="376"/>
      <c r="D11" s="307"/>
      <c r="E11" s="307"/>
      <c r="F11" s="307"/>
      <c r="G11" s="307"/>
      <c r="H11" s="307"/>
      <c r="I11" s="307"/>
      <c r="J11" s="307"/>
      <c r="K11" s="307"/>
      <c r="L11" s="307"/>
    </row>
    <row r="12" spans="2:12" ht="21.75" customHeight="1" thickBot="1" x14ac:dyDescent="0.3">
      <c r="C12" s="307"/>
      <c r="D12" s="307"/>
      <c r="E12" s="307"/>
      <c r="F12" s="307"/>
      <c r="G12" s="307"/>
      <c r="H12" s="307"/>
      <c r="I12" s="307"/>
      <c r="J12" s="307"/>
      <c r="K12" s="307"/>
      <c r="L12" s="307"/>
    </row>
    <row r="13" spans="2:12" ht="38.25" customHeight="1" x14ac:dyDescent="0.25">
      <c r="B13" s="586" t="s">
        <v>1661</v>
      </c>
      <c r="C13" s="586"/>
      <c r="D13" s="586"/>
      <c r="E13" s="586"/>
      <c r="F13" s="586"/>
      <c r="G13" s="586"/>
      <c r="H13" s="586"/>
      <c r="I13" s="307"/>
      <c r="J13" s="307"/>
      <c r="K13" s="307"/>
      <c r="L13" s="307"/>
    </row>
    <row r="14" spans="2:12" ht="21.75" customHeight="1" x14ac:dyDescent="0.25">
      <c r="B14" s="584"/>
      <c r="C14" s="587" t="s">
        <v>192</v>
      </c>
      <c r="D14" s="588"/>
      <c r="E14" s="588"/>
      <c r="F14" s="588"/>
      <c r="G14" s="588"/>
      <c r="H14" s="589"/>
      <c r="I14" s="307"/>
      <c r="J14" s="307"/>
      <c r="K14" s="307"/>
      <c r="L14" s="307"/>
    </row>
    <row r="15" spans="2:12" ht="21.75" customHeight="1" x14ac:dyDescent="0.25">
      <c r="B15" s="585"/>
      <c r="C15" s="587"/>
      <c r="D15" s="588"/>
      <c r="E15" s="588"/>
      <c r="F15" s="588"/>
      <c r="G15" s="588"/>
      <c r="H15" s="589"/>
      <c r="I15" s="307"/>
      <c r="J15" s="307"/>
      <c r="K15" s="307"/>
      <c r="L15" s="307"/>
    </row>
    <row r="16" spans="2:12" ht="177" customHeight="1" x14ac:dyDescent="0.25">
      <c r="B16" s="385"/>
      <c r="C16" s="581" t="s">
        <v>1879</v>
      </c>
      <c r="D16" s="582"/>
      <c r="E16" s="582"/>
      <c r="F16" s="582"/>
      <c r="G16" s="582"/>
      <c r="H16" s="583"/>
      <c r="I16" s="307"/>
      <c r="J16" s="307"/>
      <c r="K16" s="307"/>
      <c r="L16" s="307"/>
    </row>
    <row r="17" spans="3:12" ht="21.75" customHeight="1" x14ac:dyDescent="0.25">
      <c r="C17" s="307"/>
      <c r="D17" s="307"/>
      <c r="E17" s="307"/>
      <c r="F17" s="307"/>
      <c r="G17" s="307"/>
      <c r="H17" s="307"/>
      <c r="I17" s="307"/>
      <c r="J17" s="307"/>
      <c r="K17" s="307"/>
      <c r="L17" s="307"/>
    </row>
    <row r="18" spans="3:12" ht="21.75" customHeight="1" x14ac:dyDescent="0.25">
      <c r="C18" s="307"/>
      <c r="D18" s="307"/>
      <c r="E18" s="307"/>
      <c r="F18" s="307"/>
      <c r="G18" s="307"/>
      <c r="H18" s="307"/>
      <c r="I18" s="307"/>
      <c r="J18" s="307"/>
      <c r="K18" s="307"/>
      <c r="L18" s="307"/>
    </row>
    <row r="19" spans="3:12" ht="21.75" customHeight="1" x14ac:dyDescent="0.25">
      <c r="C19" s="307"/>
      <c r="D19" s="307"/>
      <c r="E19" s="307"/>
      <c r="F19" s="307"/>
      <c r="G19" s="307"/>
      <c r="H19" s="307"/>
      <c r="I19" s="307"/>
      <c r="J19" s="307"/>
      <c r="K19" s="307"/>
      <c r="L19" s="307"/>
    </row>
    <row r="20" spans="3:12" ht="21.75" customHeight="1" x14ac:dyDescent="0.25">
      <c r="C20" s="307"/>
      <c r="D20" s="307"/>
      <c r="E20" s="307"/>
      <c r="F20" s="307"/>
      <c r="G20" s="307"/>
      <c r="H20" s="307"/>
      <c r="I20" s="307"/>
      <c r="J20" s="307"/>
      <c r="K20" s="307"/>
      <c r="L20" s="307"/>
    </row>
    <row r="21" spans="3:12" ht="21.75" customHeight="1" x14ac:dyDescent="0.25">
      <c r="C21" s="307"/>
      <c r="D21" s="307"/>
      <c r="E21" s="307"/>
      <c r="F21" s="307"/>
      <c r="G21" s="307"/>
      <c r="H21" s="307"/>
      <c r="I21" s="307"/>
      <c r="J21" s="307"/>
      <c r="K21" s="307"/>
      <c r="L21" s="307"/>
    </row>
    <row r="22" spans="3:12" ht="21.75" customHeight="1" x14ac:dyDescent="0.25">
      <c r="C22" s="307"/>
      <c r="D22" s="307"/>
      <c r="E22" s="307"/>
      <c r="F22" s="307"/>
      <c r="G22" s="307"/>
      <c r="H22" s="307"/>
      <c r="I22" s="307"/>
      <c r="J22" s="307"/>
      <c r="K22" s="307"/>
      <c r="L22" s="307"/>
    </row>
    <row r="23" spans="3:12" ht="21.75" customHeight="1" x14ac:dyDescent="0.25">
      <c r="C23" s="307"/>
      <c r="D23" s="307"/>
      <c r="E23" s="307"/>
      <c r="F23" s="307"/>
      <c r="G23" s="307"/>
      <c r="H23" s="307"/>
      <c r="I23" s="307"/>
      <c r="J23" s="307"/>
      <c r="K23" s="307"/>
      <c r="L23" s="307"/>
    </row>
    <row r="24" spans="3:12" ht="21.75" customHeight="1" x14ac:dyDescent="0.25">
      <c r="C24" s="307"/>
      <c r="D24" s="307"/>
      <c r="E24" s="307"/>
      <c r="F24" s="307"/>
      <c r="G24" s="307"/>
      <c r="H24" s="307"/>
      <c r="I24" s="307"/>
      <c r="J24" s="307"/>
      <c r="K24" s="307"/>
      <c r="L24" s="307"/>
    </row>
    <row r="25" spans="3:12" ht="21.75" customHeight="1" x14ac:dyDescent="0.25">
      <c r="C25" s="307"/>
      <c r="D25" s="307"/>
      <c r="E25" s="307"/>
      <c r="F25" s="307"/>
      <c r="G25" s="307"/>
      <c r="H25" s="307"/>
      <c r="I25" s="307"/>
      <c r="J25" s="307"/>
      <c r="K25" s="307"/>
      <c r="L25" s="307"/>
    </row>
    <row r="26" spans="3:12" ht="21.75" customHeight="1" x14ac:dyDescent="0.25">
      <c r="C26" s="307"/>
      <c r="D26" s="307"/>
      <c r="E26" s="307"/>
      <c r="F26" s="307"/>
      <c r="G26" s="307"/>
      <c r="H26" s="307"/>
      <c r="I26" s="307"/>
      <c r="J26" s="307"/>
      <c r="K26" s="307"/>
      <c r="L26" s="307"/>
    </row>
    <row r="27" spans="3:12" ht="21.75" customHeight="1" x14ac:dyDescent="0.25">
      <c r="C27" s="307"/>
      <c r="D27" s="307"/>
      <c r="E27" s="307"/>
      <c r="F27" s="307"/>
      <c r="G27" s="307"/>
      <c r="H27" s="307"/>
      <c r="I27" s="307"/>
      <c r="J27" s="307"/>
      <c r="K27" s="307"/>
      <c r="L27" s="307"/>
    </row>
    <row r="28" spans="3:12" ht="21.75" customHeight="1" x14ac:dyDescent="0.25">
      <c r="C28" s="307"/>
      <c r="D28" s="307"/>
      <c r="E28" s="307"/>
      <c r="F28" s="307"/>
      <c r="G28" s="307"/>
      <c r="H28" s="307"/>
      <c r="I28" s="307"/>
      <c r="J28" s="307"/>
      <c r="K28" s="307"/>
      <c r="L28" s="307"/>
    </row>
    <row r="29" spans="3:12" ht="21.75" customHeight="1" x14ac:dyDescent="0.25">
      <c r="C29" s="307"/>
      <c r="D29" s="307"/>
      <c r="E29" s="307"/>
      <c r="F29" s="307"/>
      <c r="G29" s="307"/>
      <c r="H29" s="307"/>
      <c r="I29" s="307"/>
      <c r="J29" s="307"/>
      <c r="K29" s="307"/>
      <c r="L29" s="307"/>
    </row>
    <row r="30" spans="3:12" ht="21.75" customHeight="1" x14ac:dyDescent="0.25">
      <c r="C30" s="307"/>
      <c r="D30" s="307"/>
      <c r="E30" s="307"/>
      <c r="F30" s="307"/>
      <c r="G30" s="307"/>
      <c r="H30" s="307"/>
      <c r="I30" s="307"/>
      <c r="J30" s="307"/>
      <c r="K30" s="307"/>
      <c r="L30" s="307"/>
    </row>
    <row r="31" spans="3:12" ht="21.75" customHeight="1" x14ac:dyDescent="0.25">
      <c r="C31" s="307"/>
      <c r="D31" s="307"/>
      <c r="E31" s="307"/>
      <c r="F31" s="307"/>
      <c r="G31" s="307"/>
      <c r="H31" s="307"/>
      <c r="I31" s="307"/>
      <c r="J31" s="307"/>
      <c r="K31" s="307"/>
      <c r="L31" s="307"/>
    </row>
    <row r="32" spans="3:12" ht="21.75" customHeight="1" x14ac:dyDescent="0.25">
      <c r="C32" s="307"/>
      <c r="D32" s="307"/>
      <c r="E32" s="307"/>
      <c r="F32" s="307"/>
      <c r="G32" s="307"/>
      <c r="H32" s="307"/>
      <c r="I32" s="307"/>
      <c r="J32" s="307"/>
      <c r="K32" s="307"/>
      <c r="L32" s="307"/>
    </row>
    <row r="33" spans="3:12" ht="21.75" customHeight="1" x14ac:dyDescent="0.25">
      <c r="C33" s="307"/>
      <c r="D33" s="307"/>
      <c r="E33" s="307"/>
      <c r="F33" s="307"/>
      <c r="G33" s="307"/>
      <c r="H33" s="307"/>
      <c r="I33" s="307"/>
      <c r="J33" s="307"/>
      <c r="K33" s="307"/>
      <c r="L33" s="307"/>
    </row>
    <row r="34" spans="3:12" ht="21.75" customHeight="1" x14ac:dyDescent="0.25">
      <c r="C34" s="307"/>
      <c r="D34" s="307"/>
      <c r="E34" s="307"/>
      <c r="F34" s="307"/>
      <c r="G34" s="307"/>
      <c r="H34" s="307"/>
      <c r="I34" s="307"/>
      <c r="J34" s="307"/>
      <c r="K34" s="307"/>
      <c r="L34" s="307"/>
    </row>
    <row r="35" spans="3:12" ht="21.75" customHeight="1" x14ac:dyDescent="0.25">
      <c r="C35" s="307"/>
      <c r="D35" s="307"/>
      <c r="E35" s="307"/>
      <c r="F35" s="307"/>
      <c r="G35" s="307"/>
      <c r="H35" s="307"/>
      <c r="I35" s="307"/>
      <c r="J35" s="307"/>
      <c r="K35" s="307"/>
      <c r="L35" s="307"/>
    </row>
    <row r="36" spans="3:12" ht="21.75" customHeight="1" x14ac:dyDescent="0.25">
      <c r="C36" s="307"/>
      <c r="D36" s="307"/>
      <c r="E36" s="307"/>
      <c r="F36" s="307"/>
      <c r="G36" s="307"/>
      <c r="H36" s="307"/>
      <c r="I36" s="307"/>
      <c r="J36" s="307"/>
      <c r="K36" s="307"/>
      <c r="L36" s="307"/>
    </row>
    <row r="37" spans="3:12" ht="21.75" customHeight="1" x14ac:dyDescent="0.25">
      <c r="C37" s="307"/>
      <c r="D37" s="307"/>
      <c r="E37" s="307"/>
      <c r="F37" s="307"/>
      <c r="G37" s="307"/>
      <c r="H37" s="307"/>
      <c r="I37" s="307"/>
      <c r="J37" s="307"/>
      <c r="K37" s="307"/>
      <c r="L37" s="307"/>
    </row>
    <row r="38" spans="3:12" ht="21.75" customHeight="1" x14ac:dyDescent="0.25">
      <c r="C38" s="307"/>
      <c r="D38" s="307"/>
      <c r="E38" s="307"/>
      <c r="F38" s="307"/>
      <c r="G38" s="307"/>
      <c r="H38" s="307"/>
      <c r="I38" s="307"/>
      <c r="J38" s="307"/>
      <c r="K38" s="307"/>
      <c r="L38" s="307"/>
    </row>
    <row r="39" spans="3:12" ht="21.75" customHeight="1" x14ac:dyDescent="0.25">
      <c r="C39" s="307"/>
      <c r="D39" s="307"/>
      <c r="E39" s="307"/>
      <c r="F39" s="307"/>
      <c r="G39" s="307"/>
      <c r="H39" s="307"/>
      <c r="I39" s="307"/>
      <c r="J39" s="307"/>
      <c r="K39" s="307"/>
      <c r="L39" s="307"/>
    </row>
    <row r="40" spans="3:12" ht="21.75" customHeight="1" x14ac:dyDescent="0.25">
      <c r="C40" s="307"/>
      <c r="D40" s="307"/>
      <c r="E40" s="307"/>
      <c r="F40" s="307"/>
      <c r="G40" s="307"/>
      <c r="H40" s="307"/>
      <c r="I40" s="307"/>
      <c r="J40" s="307"/>
      <c r="K40" s="307"/>
      <c r="L40" s="307"/>
    </row>
    <row r="41" spans="3:12" ht="21.75" customHeight="1" x14ac:dyDescent="0.25">
      <c r="C41" s="307"/>
      <c r="D41" s="307"/>
      <c r="E41" s="307"/>
      <c r="F41" s="307"/>
      <c r="G41" s="307"/>
      <c r="H41" s="307"/>
      <c r="I41" s="307"/>
      <c r="J41" s="307"/>
      <c r="K41" s="307"/>
      <c r="L41" s="307"/>
    </row>
    <row r="42" spans="3:12" ht="21.75" customHeight="1" x14ac:dyDescent="0.25">
      <c r="C42" s="307"/>
      <c r="D42" s="307"/>
      <c r="E42" s="307"/>
      <c r="F42" s="307"/>
      <c r="G42" s="307"/>
      <c r="H42" s="307"/>
      <c r="I42" s="307"/>
      <c r="J42" s="307"/>
      <c r="K42" s="307"/>
      <c r="L42" s="307"/>
    </row>
    <row r="43" spans="3:12" ht="21.75" customHeight="1" x14ac:dyDescent="0.25">
      <c r="C43" s="307"/>
      <c r="D43" s="307"/>
      <c r="E43" s="307"/>
      <c r="F43" s="307"/>
      <c r="G43" s="307"/>
      <c r="H43" s="307"/>
      <c r="I43" s="307"/>
      <c r="J43" s="307"/>
      <c r="K43" s="307"/>
      <c r="L43" s="307"/>
    </row>
    <row r="44" spans="3:12" ht="21.75" customHeight="1" x14ac:dyDescent="0.25">
      <c r="C44" s="307"/>
      <c r="D44" s="307"/>
      <c r="E44" s="307"/>
      <c r="F44" s="307"/>
      <c r="G44" s="307"/>
      <c r="H44" s="307"/>
      <c r="I44" s="307"/>
      <c r="J44" s="307"/>
      <c r="K44" s="307"/>
      <c r="L44" s="307"/>
    </row>
    <row r="45" spans="3:12" ht="21.75" customHeight="1" x14ac:dyDescent="0.25">
      <c r="C45" s="307"/>
      <c r="D45" s="307"/>
      <c r="E45" s="307"/>
      <c r="F45" s="307"/>
      <c r="G45" s="307"/>
      <c r="H45" s="307"/>
      <c r="I45" s="307"/>
      <c r="J45" s="307"/>
      <c r="K45" s="307"/>
      <c r="L45" s="307"/>
    </row>
    <row r="46" spans="3:12" ht="21.75" customHeight="1" x14ac:dyDescent="0.25">
      <c r="C46" s="307"/>
      <c r="D46" s="307"/>
      <c r="E46" s="307"/>
      <c r="F46" s="307"/>
      <c r="G46" s="307"/>
      <c r="H46" s="307"/>
      <c r="I46" s="307"/>
      <c r="J46" s="307"/>
      <c r="K46" s="307"/>
      <c r="L46" s="307"/>
    </row>
    <row r="47" spans="3:12" ht="21.75" customHeight="1" x14ac:dyDescent="0.25">
      <c r="C47" s="307"/>
      <c r="D47" s="307"/>
      <c r="E47" s="307"/>
      <c r="F47" s="307"/>
      <c r="G47" s="307"/>
      <c r="H47" s="307"/>
      <c r="I47" s="307"/>
      <c r="J47" s="307"/>
      <c r="K47" s="307"/>
      <c r="L47" s="307"/>
    </row>
    <row r="48" spans="3:12" ht="21.75" customHeight="1" x14ac:dyDescent="0.25">
      <c r="C48" s="307"/>
      <c r="D48" s="307"/>
      <c r="E48" s="307"/>
      <c r="F48" s="307"/>
      <c r="G48" s="307"/>
      <c r="H48" s="307"/>
      <c r="I48" s="307"/>
      <c r="J48" s="307"/>
      <c r="K48" s="307"/>
      <c r="L48" s="307"/>
    </row>
    <row r="49" spans="3:12" ht="21.75" customHeight="1" x14ac:dyDescent="0.25">
      <c r="C49" s="307"/>
      <c r="D49" s="307"/>
      <c r="E49" s="307"/>
      <c r="F49" s="307"/>
      <c r="G49" s="307"/>
      <c r="H49" s="307"/>
      <c r="I49" s="307"/>
      <c r="J49" s="307"/>
      <c r="K49" s="307"/>
      <c r="L49" s="307"/>
    </row>
    <row r="50" spans="3:12" ht="21.75" customHeight="1" x14ac:dyDescent="0.25">
      <c r="C50" s="307"/>
      <c r="D50" s="307"/>
      <c r="E50" s="307"/>
      <c r="F50" s="307"/>
      <c r="G50" s="307"/>
      <c r="H50" s="307"/>
      <c r="I50" s="307"/>
      <c r="J50" s="307"/>
      <c r="K50" s="307"/>
      <c r="L50" s="307"/>
    </row>
    <row r="51" spans="3:12" ht="21.75" customHeight="1" x14ac:dyDescent="0.25">
      <c r="C51" s="307"/>
      <c r="D51" s="307"/>
      <c r="E51" s="307"/>
      <c r="F51" s="307"/>
      <c r="G51" s="307"/>
      <c r="H51" s="307"/>
      <c r="I51" s="307"/>
      <c r="J51" s="307"/>
      <c r="K51" s="307"/>
      <c r="L51" s="307"/>
    </row>
    <row r="52" spans="3:12" ht="21.75" customHeight="1" x14ac:dyDescent="0.25">
      <c r="C52" s="307"/>
      <c r="D52" s="307"/>
      <c r="E52" s="307"/>
      <c r="F52" s="307"/>
      <c r="G52" s="307"/>
      <c r="H52" s="307"/>
      <c r="I52" s="307"/>
      <c r="J52" s="307"/>
      <c r="K52" s="307"/>
      <c r="L52" s="307"/>
    </row>
  </sheetData>
  <sheetProtection password="9B3B" sheet="1" objects="1" scenarios="1"/>
  <mergeCells count="6">
    <mergeCell ref="C16:H16"/>
    <mergeCell ref="D3:G5"/>
    <mergeCell ref="D6:G7"/>
    <mergeCell ref="B14:B15"/>
    <mergeCell ref="B13:H13"/>
    <mergeCell ref="C14:H15"/>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B128"/>
  <sheetViews>
    <sheetView showGridLines="0" topLeftCell="A4" zoomScale="82" zoomScaleNormal="82" workbookViewId="0">
      <selection activeCell="B30" sqref="B30:B31"/>
    </sheetView>
  </sheetViews>
  <sheetFormatPr baseColWidth="10" defaultRowHeight="15" x14ac:dyDescent="0.25"/>
  <cols>
    <col min="1" max="1" width="1.42578125" style="57" customWidth="1"/>
    <col min="2" max="2" width="32.85546875" style="11" customWidth="1"/>
    <col min="3" max="3" width="4.42578125" style="11" customWidth="1"/>
    <col min="4" max="4" width="47.5703125" style="11" customWidth="1"/>
    <col min="5" max="5" width="71.85546875" style="11" customWidth="1"/>
    <col min="6" max="6" width="25" style="11" customWidth="1"/>
    <col min="7" max="7" width="36.7109375" style="11" customWidth="1"/>
    <col min="8" max="8" width="12" style="11" customWidth="1"/>
    <col min="9" max="9" width="12" style="6" customWidth="1"/>
    <col min="10" max="11" width="12" style="11" customWidth="1"/>
    <col min="12" max="12" width="13.5703125" style="8" hidden="1" customWidth="1"/>
    <col min="13" max="13" width="12.5703125" style="11" hidden="1" customWidth="1"/>
    <col min="14" max="14" width="17.140625" style="57" hidden="1" customWidth="1"/>
    <col min="15" max="15" width="18.42578125" style="57" hidden="1" customWidth="1"/>
    <col min="16" max="16" width="17.140625" style="57" hidden="1" customWidth="1"/>
    <col min="17" max="17" width="47.85546875" style="11" hidden="1" customWidth="1"/>
    <col min="18" max="40" width="0" style="11" hidden="1" customWidth="1"/>
    <col min="41" max="16384" width="11.42578125" style="11"/>
  </cols>
  <sheetData>
    <row r="1" spans="2:16" ht="18.95" customHeight="1" x14ac:dyDescent="0.25">
      <c r="B1" s="114"/>
      <c r="C1" s="114"/>
      <c r="D1" s="114"/>
      <c r="E1" s="114"/>
      <c r="F1" s="114"/>
      <c r="G1" s="115"/>
      <c r="H1" s="115"/>
      <c r="I1" s="115"/>
      <c r="J1" s="115"/>
      <c r="K1" s="115"/>
      <c r="L1" s="7"/>
      <c r="M1" s="115"/>
    </row>
    <row r="2" spans="2:16" ht="18.95" customHeight="1" x14ac:dyDescent="0.25">
      <c r="B2" s="114"/>
      <c r="C2" s="114"/>
      <c r="D2" s="114"/>
      <c r="E2" s="543" t="s">
        <v>228</v>
      </c>
      <c r="F2" s="543"/>
      <c r="G2" s="543"/>
      <c r="H2" s="115"/>
      <c r="I2" s="115"/>
      <c r="J2" s="115"/>
      <c r="K2" s="115"/>
      <c r="L2" s="7"/>
      <c r="M2" s="115"/>
    </row>
    <row r="3" spans="2:16" ht="18.95" customHeight="1" x14ac:dyDescent="0.25">
      <c r="B3" s="114"/>
      <c r="C3" s="114"/>
      <c r="E3" s="543"/>
      <c r="F3" s="543"/>
      <c r="G3" s="543"/>
      <c r="H3" s="115"/>
      <c r="I3" s="115"/>
      <c r="J3" s="115"/>
      <c r="K3" s="115"/>
      <c r="L3" s="7"/>
      <c r="M3" s="115"/>
    </row>
    <row r="4" spans="2:16" ht="23.25" customHeight="1" x14ac:dyDescent="0.25">
      <c r="B4" s="114"/>
      <c r="C4" s="114"/>
      <c r="D4" s="97"/>
      <c r="E4" s="543"/>
      <c r="F4" s="543"/>
      <c r="G4" s="543"/>
      <c r="H4" s="80"/>
      <c r="I4" s="80"/>
      <c r="J4" s="80"/>
      <c r="K4" s="80"/>
      <c r="L4" s="7"/>
      <c r="M4" s="115"/>
    </row>
    <row r="5" spans="2:16" ht="23.25" customHeight="1" x14ac:dyDescent="0.25">
      <c r="B5" s="114"/>
      <c r="C5" s="114"/>
      <c r="D5" s="97"/>
      <c r="E5" s="543"/>
      <c r="F5" s="543"/>
      <c r="G5" s="543"/>
      <c r="H5" s="80"/>
      <c r="I5" s="80"/>
      <c r="J5" s="80"/>
      <c r="K5" s="80"/>
      <c r="L5" s="7"/>
      <c r="M5" s="115"/>
    </row>
    <row r="6" spans="2:16" ht="23.25" customHeight="1" x14ac:dyDescent="0.25">
      <c r="B6" s="114"/>
      <c r="C6" s="114"/>
      <c r="D6" s="97"/>
      <c r="E6" s="543"/>
      <c r="F6" s="543"/>
      <c r="G6" s="543"/>
      <c r="H6" s="80"/>
      <c r="I6" s="80"/>
      <c r="J6" s="80"/>
      <c r="K6" s="80"/>
    </row>
    <row r="7" spans="2:16" ht="18.95" customHeight="1" x14ac:dyDescent="0.25">
      <c r="B7" s="114"/>
      <c r="C7" s="114"/>
      <c r="D7" s="97"/>
      <c r="E7" s="543"/>
      <c r="F7" s="543"/>
      <c r="G7" s="543"/>
      <c r="H7" s="115"/>
      <c r="I7" s="115"/>
      <c r="J7" s="115"/>
      <c r="K7" s="115"/>
      <c r="L7" s="7"/>
      <c r="M7" s="115"/>
    </row>
    <row r="8" spans="2:16" ht="20.25" customHeight="1" x14ac:dyDescent="0.25">
      <c r="B8" s="114"/>
      <c r="C8" s="114"/>
      <c r="D8" s="114"/>
      <c r="E8" s="543"/>
      <c r="F8" s="543"/>
      <c r="G8" s="543"/>
      <c r="H8" s="115"/>
      <c r="I8" s="115"/>
      <c r="J8" s="115"/>
      <c r="K8" s="115"/>
      <c r="L8" s="7"/>
      <c r="M8" s="115"/>
    </row>
    <row r="9" spans="2:16" ht="36.75" customHeight="1" x14ac:dyDescent="0.25">
      <c r="B9" s="458"/>
      <c r="C9" s="458"/>
      <c r="D9" s="542"/>
      <c r="E9" s="542"/>
      <c r="F9" s="542"/>
      <c r="G9" s="542"/>
      <c r="H9" s="542"/>
      <c r="I9" s="542"/>
      <c r="J9" s="542"/>
      <c r="K9" s="542"/>
      <c r="L9" s="542"/>
      <c r="M9" s="542"/>
      <c r="N9" s="542"/>
      <c r="O9" s="542"/>
      <c r="P9" s="542"/>
    </row>
    <row r="10" spans="2:16" ht="36.75" customHeight="1" x14ac:dyDescent="0.25">
      <c r="B10" s="549" t="s">
        <v>132</v>
      </c>
      <c r="C10" s="550"/>
      <c r="D10" s="550"/>
      <c r="E10" s="550"/>
      <c r="F10" s="550"/>
      <c r="G10" s="550"/>
      <c r="H10" s="550"/>
      <c r="I10" s="550"/>
      <c r="J10" s="550"/>
      <c r="K10" s="551"/>
      <c r="L10" s="330"/>
      <c r="M10" s="330"/>
      <c r="N10" s="330"/>
      <c r="O10" s="330"/>
      <c r="P10" s="330"/>
    </row>
    <row r="11" spans="2:16" ht="36.75" customHeight="1" x14ac:dyDescent="0.25">
      <c r="B11" s="59" t="s">
        <v>133</v>
      </c>
      <c r="C11" s="60" t="s">
        <v>134</v>
      </c>
      <c r="D11" s="61"/>
      <c r="E11" s="61"/>
      <c r="F11" s="61"/>
      <c r="G11" s="61"/>
      <c r="H11" s="61"/>
      <c r="I11" s="61"/>
      <c r="J11" s="61"/>
      <c r="K11" s="62"/>
      <c r="L11" s="330"/>
      <c r="M11" s="330"/>
      <c r="N11" s="330"/>
      <c r="O11" s="330"/>
      <c r="P11" s="330"/>
    </row>
    <row r="12" spans="2:16" ht="36.75" customHeight="1" x14ac:dyDescent="0.25">
      <c r="B12" s="63" t="s">
        <v>135</v>
      </c>
      <c r="C12" s="552" t="s">
        <v>1586</v>
      </c>
      <c r="D12" s="553"/>
      <c r="E12" s="553"/>
      <c r="F12" s="553"/>
      <c r="G12" s="553"/>
      <c r="H12" s="331"/>
      <c r="I12" s="331"/>
      <c r="J12" s="331"/>
      <c r="K12" s="62"/>
      <c r="L12" s="330"/>
      <c r="M12" s="330"/>
      <c r="N12" s="330"/>
      <c r="O12" s="330"/>
      <c r="P12" s="330"/>
    </row>
    <row r="13" spans="2:16" ht="36.75" customHeight="1" x14ac:dyDescent="0.25">
      <c r="B13" s="63" t="s">
        <v>137</v>
      </c>
      <c r="C13" s="554">
        <v>43861</v>
      </c>
      <c r="D13" s="555"/>
      <c r="E13" s="555"/>
      <c r="F13" s="555"/>
      <c r="G13" s="555"/>
      <c r="H13" s="331"/>
      <c r="I13" s="331"/>
      <c r="J13" s="331"/>
      <c r="K13" s="62"/>
      <c r="L13" s="330"/>
      <c r="M13" s="330"/>
      <c r="N13" s="330"/>
      <c r="O13" s="330"/>
      <c r="P13" s="330"/>
    </row>
    <row r="14" spans="2:16" ht="36.75" customHeight="1" x14ac:dyDescent="0.25">
      <c r="B14" s="332" t="s">
        <v>138</v>
      </c>
      <c r="C14" s="618" t="s">
        <v>139</v>
      </c>
      <c r="D14" s="619"/>
      <c r="E14" s="619"/>
      <c r="F14" s="619"/>
      <c r="G14" s="619"/>
      <c r="H14" s="619"/>
      <c r="I14" s="619"/>
      <c r="J14" s="619"/>
      <c r="K14" s="620"/>
      <c r="L14" s="330"/>
      <c r="M14" s="330"/>
      <c r="N14" s="330"/>
      <c r="O14" s="330"/>
      <c r="P14" s="330"/>
    </row>
    <row r="15" spans="2:16" ht="36.75" customHeight="1" x14ac:dyDescent="0.25">
      <c r="B15" s="558" t="s">
        <v>140</v>
      </c>
      <c r="C15" s="618" t="s">
        <v>141</v>
      </c>
      <c r="D15" s="619"/>
      <c r="E15" s="619"/>
      <c r="F15" s="619"/>
      <c r="G15" s="619"/>
      <c r="H15" s="619"/>
      <c r="I15" s="619"/>
      <c r="J15" s="619"/>
      <c r="K15" s="620"/>
      <c r="L15" s="330"/>
      <c r="M15" s="330"/>
      <c r="N15" s="330"/>
      <c r="O15" s="330"/>
      <c r="P15" s="330"/>
    </row>
    <row r="16" spans="2:16" ht="36.75" customHeight="1" x14ac:dyDescent="0.25">
      <c r="B16" s="616"/>
      <c r="C16" s="618" t="s">
        <v>1694</v>
      </c>
      <c r="D16" s="619"/>
      <c r="E16" s="619"/>
      <c r="F16" s="619"/>
      <c r="G16" s="619"/>
      <c r="H16" s="619"/>
      <c r="I16" s="619"/>
      <c r="J16" s="619"/>
      <c r="K16" s="620"/>
      <c r="L16" s="330"/>
      <c r="M16" s="330"/>
      <c r="N16" s="330"/>
      <c r="O16" s="330"/>
      <c r="P16" s="330"/>
    </row>
    <row r="17" spans="2:28" ht="36.75" customHeight="1" x14ac:dyDescent="0.25">
      <c r="B17" s="616"/>
      <c r="C17" s="618" t="s">
        <v>1695</v>
      </c>
      <c r="D17" s="619"/>
      <c r="E17" s="619"/>
      <c r="F17" s="619"/>
      <c r="G17" s="619"/>
      <c r="H17" s="619"/>
      <c r="I17" s="619"/>
      <c r="J17" s="619"/>
      <c r="K17" s="620"/>
      <c r="L17" s="330"/>
      <c r="M17" s="330"/>
      <c r="N17" s="330"/>
      <c r="O17" s="330"/>
      <c r="P17" s="330"/>
    </row>
    <row r="18" spans="2:28" ht="36.75" customHeight="1" x14ac:dyDescent="0.25">
      <c r="B18" s="616"/>
      <c r="C18" s="621" t="s">
        <v>1696</v>
      </c>
      <c r="D18" s="622"/>
      <c r="E18" s="622"/>
      <c r="F18" s="622"/>
      <c r="G18" s="622"/>
      <c r="H18" s="622"/>
      <c r="I18" s="622"/>
      <c r="J18" s="622"/>
      <c r="K18" s="623"/>
      <c r="L18" s="330"/>
      <c r="M18" s="330"/>
      <c r="N18" s="330"/>
      <c r="O18" s="330"/>
      <c r="P18" s="330"/>
    </row>
    <row r="19" spans="2:28" ht="36.75" customHeight="1" thickBot="1" x14ac:dyDescent="0.3">
      <c r="B19" s="445" t="s">
        <v>193</v>
      </c>
      <c r="C19" s="624" t="s">
        <v>1643</v>
      </c>
      <c r="D19" s="625"/>
      <c r="E19" s="625"/>
      <c r="F19" s="625"/>
      <c r="G19" s="625"/>
      <c r="H19" s="625"/>
      <c r="I19" s="625"/>
      <c r="J19" s="625"/>
      <c r="K19" s="625"/>
      <c r="L19" s="322"/>
      <c r="M19" s="322"/>
      <c r="N19" s="322"/>
      <c r="O19" s="322"/>
      <c r="P19" s="322"/>
      <c r="Q19" s="322"/>
      <c r="R19" s="322"/>
      <c r="S19" s="322"/>
      <c r="T19" s="322"/>
      <c r="U19" s="322"/>
      <c r="V19" s="322"/>
      <c r="W19" s="322"/>
      <c r="X19" s="322"/>
      <c r="Y19" s="322"/>
      <c r="Z19" s="322"/>
      <c r="AA19" s="322"/>
    </row>
    <row r="20" spans="2:28" ht="36.75" customHeight="1" x14ac:dyDescent="0.25">
      <c r="B20" s="579" t="s">
        <v>148</v>
      </c>
      <c r="C20" s="579" t="s">
        <v>149</v>
      </c>
      <c r="D20" s="579"/>
      <c r="E20" s="579"/>
      <c r="F20" s="579" t="s">
        <v>150</v>
      </c>
      <c r="G20" s="579" t="s">
        <v>151</v>
      </c>
      <c r="H20" s="579" t="s">
        <v>1545</v>
      </c>
      <c r="I20" s="579"/>
      <c r="J20" s="579"/>
      <c r="K20" s="579"/>
      <c r="L20" s="626" t="s">
        <v>1341</v>
      </c>
      <c r="M20" s="628" t="s">
        <v>516</v>
      </c>
      <c r="N20" s="628" t="s">
        <v>1342</v>
      </c>
      <c r="O20" s="630" t="s">
        <v>1546</v>
      </c>
      <c r="P20" s="630" t="s">
        <v>1547</v>
      </c>
      <c r="Q20" s="630" t="s">
        <v>1548</v>
      </c>
      <c r="R20" s="630" t="s">
        <v>1549</v>
      </c>
      <c r="S20" s="630" t="s">
        <v>1550</v>
      </c>
      <c r="T20" s="628" t="s">
        <v>1551</v>
      </c>
      <c r="U20" s="628" t="s">
        <v>1552</v>
      </c>
      <c r="V20" s="628" t="s">
        <v>1553</v>
      </c>
      <c r="W20" s="628" t="s">
        <v>1554</v>
      </c>
      <c r="X20" s="630" t="s">
        <v>1555</v>
      </c>
      <c r="Y20" s="630" t="s">
        <v>1556</v>
      </c>
      <c r="Z20" s="630" t="s">
        <v>1557</v>
      </c>
      <c r="AA20" s="630" t="s">
        <v>1558</v>
      </c>
    </row>
    <row r="21" spans="2:28" ht="36.75" customHeight="1" thickBot="1" x14ac:dyDescent="0.3">
      <c r="B21" s="579"/>
      <c r="C21" s="580"/>
      <c r="D21" s="580"/>
      <c r="E21" s="580"/>
      <c r="F21" s="580"/>
      <c r="G21" s="580"/>
      <c r="H21" s="434" t="s">
        <v>153</v>
      </c>
      <c r="I21" s="434" t="s">
        <v>154</v>
      </c>
      <c r="J21" s="434" t="s">
        <v>155</v>
      </c>
      <c r="K21" s="434" t="s">
        <v>156</v>
      </c>
      <c r="L21" s="627"/>
      <c r="M21" s="629"/>
      <c r="N21" s="629"/>
      <c r="O21" s="631"/>
      <c r="P21" s="631"/>
      <c r="Q21" s="631"/>
      <c r="R21" s="631"/>
      <c r="S21" s="631"/>
      <c r="T21" s="629"/>
      <c r="U21" s="629"/>
      <c r="V21" s="629"/>
      <c r="W21" s="629"/>
      <c r="X21" s="631"/>
      <c r="Y21" s="631"/>
      <c r="Z21" s="631"/>
      <c r="AA21" s="631"/>
    </row>
    <row r="22" spans="2:28" ht="69.95" customHeight="1" thickBot="1" x14ac:dyDescent="0.3">
      <c r="B22" s="632" t="s">
        <v>1644</v>
      </c>
      <c r="C22" s="436" t="s">
        <v>196</v>
      </c>
      <c r="D22" s="638" t="s">
        <v>1674</v>
      </c>
      <c r="E22" s="638"/>
      <c r="F22" s="446" t="s">
        <v>198</v>
      </c>
      <c r="G22" s="447" t="s">
        <v>1670</v>
      </c>
      <c r="H22" s="572" t="s">
        <v>200</v>
      </c>
      <c r="I22" s="572"/>
      <c r="J22" s="573" t="s">
        <v>201</v>
      </c>
      <c r="K22" s="573"/>
      <c r="L22" s="443"/>
      <c r="M22" s="325"/>
      <c r="N22" s="325"/>
      <c r="O22" s="325"/>
      <c r="P22" s="325"/>
      <c r="Q22" s="325"/>
      <c r="R22" s="325"/>
      <c r="S22" s="325"/>
      <c r="T22" s="325"/>
      <c r="U22" s="325"/>
      <c r="V22" s="325"/>
      <c r="W22" s="325"/>
      <c r="X22" s="325"/>
      <c r="Y22" s="325"/>
      <c r="Z22" s="325"/>
      <c r="AA22" s="325"/>
      <c r="AB22" s="57"/>
    </row>
    <row r="23" spans="2:28" ht="69.95" customHeight="1" thickBot="1" x14ac:dyDescent="0.3">
      <c r="B23" s="632"/>
      <c r="C23" s="436" t="s">
        <v>202</v>
      </c>
      <c r="D23" s="638" t="s">
        <v>1675</v>
      </c>
      <c r="E23" s="638"/>
      <c r="F23" s="448" t="s">
        <v>204</v>
      </c>
      <c r="G23" s="447" t="s">
        <v>1670</v>
      </c>
      <c r="H23" s="449"/>
      <c r="I23" s="450"/>
      <c r="J23" s="573" t="s">
        <v>1667</v>
      </c>
      <c r="K23" s="573"/>
      <c r="L23" s="443"/>
      <c r="M23" s="325"/>
      <c r="N23" s="325"/>
      <c r="O23" s="325"/>
      <c r="P23" s="325"/>
      <c r="Q23" s="325"/>
      <c r="R23" s="325"/>
      <c r="S23" s="325"/>
      <c r="T23" s="325"/>
      <c r="U23" s="325"/>
      <c r="V23" s="325"/>
      <c r="W23" s="325"/>
      <c r="X23" s="325"/>
      <c r="Y23" s="325"/>
      <c r="Z23" s="325"/>
      <c r="AA23" s="325"/>
      <c r="AB23" s="57"/>
    </row>
    <row r="24" spans="2:28" ht="69.95" customHeight="1" thickBot="1" x14ac:dyDescent="0.3">
      <c r="B24" s="632" t="s">
        <v>1645</v>
      </c>
      <c r="C24" s="436" t="s">
        <v>164</v>
      </c>
      <c r="D24" s="575" t="s">
        <v>1668</v>
      </c>
      <c r="E24" s="575"/>
      <c r="F24" s="446" t="s">
        <v>1669</v>
      </c>
      <c r="G24" s="447" t="s">
        <v>1670</v>
      </c>
      <c r="H24" s="440"/>
      <c r="I24" s="440"/>
      <c r="J24" s="572" t="s">
        <v>1671</v>
      </c>
      <c r="K24" s="572"/>
      <c r="L24" s="443"/>
      <c r="M24" s="325"/>
      <c r="N24" s="325"/>
      <c r="O24" s="325"/>
      <c r="P24" s="325"/>
      <c r="Q24" s="325"/>
      <c r="R24" s="325"/>
      <c r="S24" s="325"/>
      <c r="T24" s="325"/>
      <c r="U24" s="325"/>
      <c r="V24" s="325"/>
      <c r="W24" s="325"/>
      <c r="X24" s="325"/>
      <c r="Y24" s="325"/>
      <c r="Z24" s="325"/>
      <c r="AA24" s="325"/>
      <c r="AB24" s="57"/>
    </row>
    <row r="25" spans="2:28" ht="69.95" customHeight="1" thickBot="1" x14ac:dyDescent="0.3">
      <c r="B25" s="632"/>
      <c r="C25" s="436" t="s">
        <v>1646</v>
      </c>
      <c r="D25" s="575" t="s">
        <v>1676</v>
      </c>
      <c r="E25" s="575"/>
      <c r="F25" s="446" t="s">
        <v>209</v>
      </c>
      <c r="G25" s="447" t="s">
        <v>1670</v>
      </c>
      <c r="H25" s="572" t="s">
        <v>211</v>
      </c>
      <c r="I25" s="572"/>
      <c r="J25" s="573" t="s">
        <v>201</v>
      </c>
      <c r="K25" s="573"/>
      <c r="L25" s="443"/>
      <c r="M25" s="325"/>
      <c r="N25" s="325"/>
      <c r="O25" s="325"/>
      <c r="P25" s="325"/>
      <c r="Q25" s="325"/>
      <c r="R25" s="325"/>
      <c r="S25" s="325"/>
      <c r="T25" s="325"/>
      <c r="U25" s="325"/>
      <c r="V25" s="325"/>
      <c r="W25" s="325"/>
      <c r="X25" s="325"/>
      <c r="Y25" s="325"/>
      <c r="Z25" s="325"/>
      <c r="AA25" s="325"/>
      <c r="AB25" s="57"/>
    </row>
    <row r="26" spans="2:28" ht="69.95" customHeight="1" thickBot="1" x14ac:dyDescent="0.3">
      <c r="B26" s="632"/>
      <c r="C26" s="436" t="s">
        <v>1672</v>
      </c>
      <c r="D26" s="575" t="s">
        <v>1677</v>
      </c>
      <c r="E26" s="575"/>
      <c r="F26" s="446" t="s">
        <v>1673</v>
      </c>
      <c r="G26" s="447" t="s">
        <v>1670</v>
      </c>
      <c r="H26" s="451"/>
      <c r="I26" s="452"/>
      <c r="J26" s="573" t="s">
        <v>1667</v>
      </c>
      <c r="K26" s="573"/>
      <c r="L26" s="443"/>
      <c r="M26" s="325"/>
      <c r="N26" s="325"/>
      <c r="O26" s="325"/>
      <c r="P26" s="325"/>
      <c r="Q26" s="325"/>
      <c r="R26" s="325"/>
      <c r="S26" s="325"/>
      <c r="T26" s="325"/>
      <c r="U26" s="325"/>
      <c r="V26" s="325"/>
      <c r="W26" s="325"/>
      <c r="X26" s="325"/>
      <c r="Y26" s="325"/>
      <c r="Z26" s="325"/>
      <c r="AA26" s="325"/>
      <c r="AB26" s="57"/>
    </row>
    <row r="27" spans="2:28" ht="69.95" customHeight="1" thickBot="1" x14ac:dyDescent="0.3">
      <c r="B27" s="435" t="s">
        <v>1647</v>
      </c>
      <c r="C27" s="436" t="s">
        <v>169</v>
      </c>
      <c r="D27" s="575" t="s">
        <v>1678</v>
      </c>
      <c r="E27" s="575"/>
      <c r="F27" s="446" t="s">
        <v>214</v>
      </c>
      <c r="G27" s="447" t="s">
        <v>1670</v>
      </c>
      <c r="H27" s="572" t="s">
        <v>200</v>
      </c>
      <c r="I27" s="572"/>
      <c r="J27" s="573" t="s">
        <v>216</v>
      </c>
      <c r="K27" s="573"/>
      <c r="L27" s="443"/>
      <c r="M27" s="325"/>
      <c r="N27" s="325"/>
      <c r="O27" s="325"/>
      <c r="P27" s="325"/>
      <c r="Q27" s="325"/>
      <c r="R27" s="325"/>
      <c r="S27" s="325"/>
      <c r="T27" s="325"/>
      <c r="U27" s="325"/>
      <c r="V27" s="325"/>
      <c r="W27" s="325"/>
      <c r="X27" s="325"/>
      <c r="Y27" s="325"/>
      <c r="Z27" s="325"/>
      <c r="AA27" s="325"/>
      <c r="AB27" s="57"/>
    </row>
    <row r="28" spans="2:28" ht="69.95" customHeight="1" thickBot="1" x14ac:dyDescent="0.3">
      <c r="B28" s="632" t="s">
        <v>1648</v>
      </c>
      <c r="C28" s="436" t="s">
        <v>218</v>
      </c>
      <c r="D28" s="575" t="s">
        <v>1679</v>
      </c>
      <c r="E28" s="575"/>
      <c r="F28" s="446" t="s">
        <v>220</v>
      </c>
      <c r="G28" s="447" t="s">
        <v>1670</v>
      </c>
      <c r="H28" s="440" t="s">
        <v>222</v>
      </c>
      <c r="I28" s="453" t="s">
        <v>223</v>
      </c>
      <c r="J28" s="453" t="s">
        <v>224</v>
      </c>
      <c r="K28" s="453" t="s">
        <v>225</v>
      </c>
      <c r="L28" s="443"/>
      <c r="M28" s="325"/>
      <c r="N28" s="325"/>
      <c r="O28" s="325"/>
      <c r="P28" s="325"/>
      <c r="Q28" s="325"/>
      <c r="R28" s="325"/>
      <c r="S28" s="325"/>
      <c r="T28" s="325"/>
      <c r="U28" s="325"/>
      <c r="V28" s="325"/>
      <c r="W28" s="325"/>
      <c r="X28" s="325"/>
      <c r="Y28" s="325"/>
      <c r="Z28" s="325"/>
      <c r="AA28" s="325"/>
      <c r="AB28" s="57"/>
    </row>
    <row r="29" spans="2:28" ht="69.95" customHeight="1" thickBot="1" x14ac:dyDescent="0.3">
      <c r="B29" s="632"/>
      <c r="C29" s="436" t="s">
        <v>1649</v>
      </c>
      <c r="D29" s="633" t="s">
        <v>1692</v>
      </c>
      <c r="E29" s="633"/>
      <c r="F29" s="446" t="s">
        <v>1693</v>
      </c>
      <c r="G29" s="446" t="s">
        <v>1583</v>
      </c>
      <c r="H29" s="440"/>
      <c r="I29" s="454"/>
      <c r="J29" s="450"/>
      <c r="K29" s="440"/>
      <c r="L29" s="443"/>
      <c r="M29" s="325"/>
      <c r="N29" s="325"/>
      <c r="O29" s="325"/>
      <c r="P29" s="325"/>
      <c r="Q29" s="325"/>
      <c r="R29" s="325"/>
      <c r="S29" s="325"/>
      <c r="T29" s="325"/>
      <c r="U29" s="325"/>
      <c r="V29" s="325"/>
      <c r="W29" s="325"/>
      <c r="X29" s="325"/>
      <c r="Y29" s="325"/>
      <c r="Z29" s="325"/>
      <c r="AA29" s="325"/>
      <c r="AB29" s="57"/>
    </row>
    <row r="30" spans="2:28" ht="65.099999999999994" customHeight="1" thickBot="1" x14ac:dyDescent="0.3">
      <c r="B30" s="573" t="s">
        <v>1650</v>
      </c>
      <c r="C30" s="574" t="s">
        <v>179</v>
      </c>
      <c r="D30" s="575" t="s">
        <v>1651</v>
      </c>
      <c r="E30" s="575"/>
      <c r="F30" s="446" t="s">
        <v>292</v>
      </c>
      <c r="G30" s="635" t="s">
        <v>1229</v>
      </c>
      <c r="H30" s="455"/>
      <c r="I30" s="455"/>
      <c r="J30" s="456"/>
      <c r="K30" s="457"/>
      <c r="L30" s="444" t="s">
        <v>1617</v>
      </c>
      <c r="M30" s="375"/>
      <c r="N30" s="375">
        <v>1</v>
      </c>
      <c r="O30" s="325"/>
      <c r="P30" s="325"/>
      <c r="Q30" s="325"/>
      <c r="R30" s="325"/>
      <c r="S30" s="325"/>
      <c r="T30" s="325"/>
      <c r="U30" s="325"/>
      <c r="V30" s="325"/>
      <c r="W30" s="325"/>
      <c r="X30" s="325"/>
      <c r="Y30" s="325"/>
      <c r="Z30" s="325"/>
      <c r="AA30" s="325"/>
    </row>
    <row r="31" spans="2:28" ht="65.099999999999994" customHeight="1" thickBot="1" x14ac:dyDescent="0.3">
      <c r="B31" s="534"/>
      <c r="C31" s="634"/>
      <c r="D31" s="575" t="s">
        <v>1652</v>
      </c>
      <c r="E31" s="575"/>
      <c r="F31" s="446" t="s">
        <v>1653</v>
      </c>
      <c r="G31" s="636"/>
      <c r="H31" s="455"/>
      <c r="I31" s="455"/>
      <c r="J31" s="456"/>
      <c r="K31" s="457"/>
      <c r="L31" s="444" t="s">
        <v>1617</v>
      </c>
      <c r="M31" s="375"/>
      <c r="N31" s="375">
        <v>1</v>
      </c>
      <c r="O31" s="325"/>
      <c r="P31" s="325"/>
      <c r="Q31" s="325"/>
      <c r="R31" s="325"/>
      <c r="S31" s="325"/>
      <c r="T31" s="325"/>
      <c r="U31" s="325"/>
      <c r="V31" s="325"/>
      <c r="W31" s="325"/>
      <c r="X31" s="325"/>
      <c r="Y31" s="325"/>
      <c r="Z31" s="325"/>
      <c r="AA31" s="325"/>
    </row>
    <row r="32" spans="2:28" ht="65.099999999999994" customHeight="1" thickBot="1" x14ac:dyDescent="0.3">
      <c r="B32" s="573" t="s">
        <v>1650</v>
      </c>
      <c r="C32" s="637" t="s">
        <v>226</v>
      </c>
      <c r="D32" s="575" t="s">
        <v>1654</v>
      </c>
      <c r="E32" s="575"/>
      <c r="F32" s="446" t="s">
        <v>296</v>
      </c>
      <c r="G32" s="636"/>
      <c r="H32" s="455"/>
      <c r="I32" s="455"/>
      <c r="J32" s="456"/>
      <c r="K32" s="457"/>
      <c r="L32" s="444" t="s">
        <v>1617</v>
      </c>
      <c r="M32" s="375"/>
      <c r="N32" s="375">
        <v>1</v>
      </c>
      <c r="O32" s="325"/>
      <c r="P32" s="325"/>
      <c r="Q32" s="325"/>
      <c r="R32" s="325"/>
      <c r="S32" s="325"/>
      <c r="T32" s="325"/>
      <c r="U32" s="325"/>
      <c r="V32" s="325"/>
      <c r="W32" s="325"/>
      <c r="X32" s="325"/>
      <c r="Y32" s="325"/>
      <c r="Z32" s="325"/>
      <c r="AA32" s="325"/>
    </row>
    <row r="33" spans="2:27" ht="65.099999999999994" customHeight="1" thickBot="1" x14ac:dyDescent="0.3">
      <c r="B33" s="573"/>
      <c r="C33" s="637"/>
      <c r="D33" s="575" t="s">
        <v>1655</v>
      </c>
      <c r="E33" s="575"/>
      <c r="F33" s="446" t="s">
        <v>297</v>
      </c>
      <c r="G33" s="636"/>
      <c r="H33" s="455"/>
      <c r="I33" s="455"/>
      <c r="J33" s="456"/>
      <c r="K33" s="457"/>
      <c r="L33" s="444" t="s">
        <v>1617</v>
      </c>
      <c r="M33" s="375"/>
      <c r="N33" s="375">
        <v>1</v>
      </c>
      <c r="O33" s="325"/>
      <c r="P33" s="325"/>
      <c r="Q33" s="325"/>
      <c r="R33" s="325"/>
      <c r="S33" s="325"/>
      <c r="T33" s="325"/>
      <c r="U33" s="325"/>
      <c r="V33" s="325"/>
      <c r="W33" s="325"/>
      <c r="X33" s="325"/>
      <c r="Y33" s="325"/>
      <c r="Z33" s="325"/>
      <c r="AA33" s="325"/>
    </row>
    <row r="34" spans="2:27" ht="65.099999999999994" customHeight="1" thickBot="1" x14ac:dyDescent="0.3">
      <c r="B34" s="573"/>
      <c r="C34" s="637"/>
      <c r="D34" s="575" t="s">
        <v>1656</v>
      </c>
      <c r="E34" s="575"/>
      <c r="F34" s="446" t="s">
        <v>298</v>
      </c>
      <c r="G34" s="636"/>
      <c r="H34" s="455"/>
      <c r="I34" s="455"/>
      <c r="J34" s="456"/>
      <c r="K34" s="457"/>
      <c r="L34" s="444" t="s">
        <v>1617</v>
      </c>
      <c r="M34" s="375"/>
      <c r="N34" s="375">
        <v>1</v>
      </c>
      <c r="O34" s="325"/>
      <c r="P34" s="325"/>
      <c r="Q34" s="325"/>
      <c r="R34" s="325"/>
      <c r="S34" s="325"/>
      <c r="T34" s="325"/>
      <c r="U34" s="325"/>
      <c r="V34" s="325"/>
      <c r="W34" s="325"/>
      <c r="X34" s="325"/>
      <c r="Y34" s="325"/>
      <c r="Z34" s="325"/>
      <c r="AA34" s="325"/>
    </row>
    <row r="35" spans="2:27" ht="65.099999999999994" customHeight="1" thickBot="1" x14ac:dyDescent="0.3">
      <c r="B35" s="573" t="s">
        <v>1658</v>
      </c>
      <c r="C35" s="637" t="s">
        <v>227</v>
      </c>
      <c r="D35" s="575" t="s">
        <v>1657</v>
      </c>
      <c r="E35" s="575"/>
      <c r="F35" s="446" t="s">
        <v>299</v>
      </c>
      <c r="G35" s="636"/>
      <c r="H35" s="455"/>
      <c r="I35" s="455"/>
      <c r="J35" s="456"/>
      <c r="K35" s="457"/>
      <c r="L35" s="444" t="s">
        <v>1617</v>
      </c>
      <c r="M35" s="375"/>
      <c r="N35" s="375">
        <v>1</v>
      </c>
      <c r="O35" s="325"/>
      <c r="P35" s="325"/>
      <c r="Q35" s="325"/>
      <c r="R35" s="325"/>
      <c r="S35" s="325"/>
      <c r="T35" s="325"/>
      <c r="U35" s="325"/>
      <c r="V35" s="325"/>
      <c r="W35" s="325"/>
      <c r="X35" s="325"/>
      <c r="Y35" s="325"/>
      <c r="Z35" s="325"/>
      <c r="AA35" s="325"/>
    </row>
    <row r="36" spans="2:27" ht="65.099999999999994" customHeight="1" thickBot="1" x14ac:dyDescent="0.3">
      <c r="B36" s="573"/>
      <c r="C36" s="637"/>
      <c r="D36" s="575" t="s">
        <v>1659</v>
      </c>
      <c r="E36" s="575"/>
      <c r="F36" s="446" t="s">
        <v>1660</v>
      </c>
      <c r="G36" s="636"/>
      <c r="H36" s="455"/>
      <c r="I36" s="455"/>
      <c r="J36" s="455"/>
      <c r="K36" s="455"/>
      <c r="L36" s="444" t="s">
        <v>1617</v>
      </c>
      <c r="M36" s="375"/>
      <c r="N36" s="375">
        <v>1</v>
      </c>
      <c r="O36" s="325"/>
      <c r="P36" s="325"/>
      <c r="Q36" s="325"/>
      <c r="R36" s="325"/>
      <c r="S36" s="325"/>
      <c r="T36" s="325"/>
      <c r="U36" s="325"/>
      <c r="V36" s="325"/>
      <c r="W36" s="325"/>
      <c r="X36" s="325"/>
      <c r="Y36" s="325"/>
      <c r="Z36" s="325"/>
      <c r="AA36" s="325"/>
    </row>
    <row r="37" spans="2:27" ht="36.75" customHeight="1" x14ac:dyDescent="0.25">
      <c r="B37" s="578" t="s">
        <v>184</v>
      </c>
      <c r="C37" s="430" t="s">
        <v>185</v>
      </c>
      <c r="D37" s="431"/>
      <c r="E37" s="431"/>
      <c r="F37" s="431"/>
      <c r="G37" s="431"/>
      <c r="H37" s="431"/>
      <c r="I37" s="431"/>
      <c r="J37" s="431"/>
      <c r="K37" s="432"/>
      <c r="L37" s="330"/>
      <c r="M37" s="330"/>
      <c r="N37" s="330"/>
      <c r="O37" s="330"/>
      <c r="P37" s="330"/>
    </row>
    <row r="38" spans="2:27" ht="36.75" customHeight="1" x14ac:dyDescent="0.25">
      <c r="B38" s="565"/>
      <c r="C38" s="71" t="s">
        <v>1587</v>
      </c>
      <c r="D38" s="72"/>
      <c r="E38" s="72"/>
      <c r="F38" s="72"/>
      <c r="G38" s="72"/>
      <c r="H38" s="72"/>
      <c r="I38" s="72"/>
      <c r="J38" s="72"/>
      <c r="K38" s="73"/>
      <c r="L38" s="330"/>
      <c r="M38" s="330"/>
      <c r="N38" s="330"/>
      <c r="O38" s="330"/>
      <c r="P38" s="330"/>
    </row>
    <row r="39" spans="2:27" ht="36.75" customHeight="1" x14ac:dyDescent="0.25">
      <c r="B39" s="565" t="s">
        <v>187</v>
      </c>
      <c r="C39" s="74" t="s">
        <v>188</v>
      </c>
      <c r="D39" s="72"/>
      <c r="E39" s="72"/>
      <c r="F39" s="72"/>
      <c r="G39" s="72"/>
      <c r="H39" s="72"/>
      <c r="I39" s="72"/>
      <c r="J39" s="72"/>
      <c r="K39" s="73"/>
      <c r="L39" s="330"/>
      <c r="M39" s="330"/>
      <c r="N39" s="330"/>
      <c r="O39" s="330"/>
      <c r="P39" s="330"/>
    </row>
    <row r="40" spans="2:27" ht="36.75" customHeight="1" x14ac:dyDescent="0.25">
      <c r="B40" s="565"/>
      <c r="C40" s="75" t="s">
        <v>189</v>
      </c>
      <c r="D40" s="72"/>
      <c r="E40" s="72"/>
      <c r="F40" s="72"/>
      <c r="G40" s="72"/>
      <c r="H40" s="72"/>
      <c r="I40" s="72"/>
      <c r="J40" s="72"/>
      <c r="K40" s="73"/>
      <c r="L40" s="330"/>
      <c r="M40" s="330"/>
      <c r="N40" s="330"/>
      <c r="O40" s="330"/>
      <c r="P40" s="330"/>
    </row>
    <row r="41" spans="2:27" ht="36.75" customHeight="1" x14ac:dyDescent="0.25">
      <c r="B41" s="76" t="s">
        <v>190</v>
      </c>
      <c r="C41" s="77"/>
      <c r="D41" s="78"/>
      <c r="E41" s="78"/>
      <c r="F41" s="78"/>
      <c r="G41" s="78"/>
      <c r="H41" s="78"/>
      <c r="I41" s="78"/>
      <c r="J41" s="78"/>
      <c r="K41" s="79"/>
      <c r="L41" s="330"/>
      <c r="M41" s="330"/>
      <c r="N41" s="330"/>
      <c r="O41" s="330"/>
      <c r="P41" s="330"/>
    </row>
    <row r="42" spans="2:27" ht="36.75" customHeight="1" x14ac:dyDescent="0.25">
      <c r="B42" s="564" t="s">
        <v>1588</v>
      </c>
      <c r="C42" s="564"/>
      <c r="D42" s="564"/>
      <c r="E42" s="564"/>
      <c r="F42" s="564"/>
      <c r="G42" s="564"/>
      <c r="H42" s="564"/>
      <c r="I42" s="564"/>
      <c r="J42" s="564"/>
      <c r="K42" s="564"/>
      <c r="L42" s="330"/>
      <c r="M42" s="330"/>
      <c r="N42" s="330"/>
      <c r="O42" s="330"/>
      <c r="P42" s="330"/>
    </row>
    <row r="43" spans="2:27" ht="36.75" customHeight="1" x14ac:dyDescent="0.25">
      <c r="B43" s="336"/>
      <c r="C43" s="336"/>
      <c r="D43" s="330"/>
      <c r="E43" s="330"/>
      <c r="F43" s="330"/>
      <c r="G43" s="330"/>
      <c r="H43" s="330"/>
      <c r="I43" s="330"/>
      <c r="J43" s="330"/>
      <c r="K43" s="330"/>
      <c r="L43" s="330"/>
      <c r="M43" s="330"/>
      <c r="N43" s="330"/>
      <c r="O43" s="330"/>
      <c r="P43" s="330"/>
    </row>
    <row r="44" spans="2:27" ht="36.75" customHeight="1" x14ac:dyDescent="0.25">
      <c r="B44" s="336"/>
      <c r="C44" s="336"/>
      <c r="D44" s="330"/>
      <c r="E44" s="330"/>
      <c r="F44" s="330"/>
      <c r="G44" s="330"/>
      <c r="H44" s="330"/>
      <c r="I44" s="330"/>
      <c r="J44" s="330"/>
      <c r="K44" s="330"/>
      <c r="L44" s="330"/>
      <c r="M44" s="330"/>
      <c r="N44" s="330"/>
      <c r="O44" s="330"/>
      <c r="P44" s="330"/>
    </row>
    <row r="45" spans="2:27" ht="36.75" customHeight="1" x14ac:dyDescent="0.25">
      <c r="B45" s="336"/>
      <c r="C45" s="336"/>
      <c r="D45" s="330"/>
      <c r="E45" s="330"/>
      <c r="F45" s="330"/>
      <c r="G45" s="330"/>
      <c r="H45" s="330"/>
      <c r="I45" s="330"/>
      <c r="J45" s="330"/>
      <c r="K45" s="330"/>
      <c r="L45" s="330"/>
      <c r="M45" s="330"/>
      <c r="N45" s="330"/>
      <c r="O45" s="330"/>
      <c r="P45" s="330"/>
    </row>
    <row r="46" spans="2:27" ht="36.75" customHeight="1" x14ac:dyDescent="0.25">
      <c r="B46" s="336"/>
      <c r="C46" s="336"/>
      <c r="D46" s="330"/>
      <c r="E46" s="330"/>
      <c r="F46" s="330"/>
      <c r="G46" s="330"/>
      <c r="H46" s="330"/>
      <c r="I46" s="330"/>
      <c r="J46" s="330"/>
      <c r="K46" s="330"/>
      <c r="L46" s="330"/>
      <c r="M46" s="330"/>
      <c r="N46" s="330"/>
      <c r="O46" s="330"/>
      <c r="P46" s="330"/>
    </row>
    <row r="47" spans="2:27" ht="36.75" customHeight="1" x14ac:dyDescent="0.25">
      <c r="B47" s="336"/>
      <c r="C47" s="336"/>
      <c r="D47" s="330"/>
      <c r="E47" s="330"/>
      <c r="F47" s="330"/>
      <c r="G47" s="330"/>
      <c r="H47" s="330"/>
      <c r="I47" s="330"/>
      <c r="J47" s="330"/>
      <c r="K47" s="330"/>
      <c r="L47" s="330"/>
      <c r="M47" s="330"/>
      <c r="N47" s="330"/>
      <c r="O47" s="330"/>
      <c r="P47" s="330"/>
    </row>
    <row r="48" spans="2:27" ht="36.75" customHeight="1" x14ac:dyDescent="0.25">
      <c r="B48" s="336"/>
      <c r="C48" s="336"/>
      <c r="D48" s="330"/>
      <c r="E48" s="330"/>
      <c r="F48" s="330"/>
      <c r="G48" s="330"/>
      <c r="H48" s="330"/>
      <c r="I48" s="330"/>
      <c r="J48" s="330"/>
      <c r="K48" s="330"/>
      <c r="L48" s="330"/>
      <c r="M48" s="330"/>
      <c r="N48" s="330"/>
      <c r="O48" s="330"/>
      <c r="P48" s="330"/>
    </row>
    <row r="49" spans="2:16" ht="36.75" customHeight="1" x14ac:dyDescent="0.25">
      <c r="B49" s="336"/>
      <c r="C49" s="336"/>
      <c r="D49" s="330"/>
      <c r="E49" s="330"/>
      <c r="F49" s="330"/>
      <c r="G49" s="330"/>
      <c r="H49" s="330"/>
      <c r="I49" s="330"/>
      <c r="J49" s="330"/>
      <c r="K49" s="330"/>
      <c r="L49" s="330"/>
      <c r="M49" s="330"/>
      <c r="N49" s="330"/>
      <c r="O49" s="330"/>
      <c r="P49" s="330"/>
    </row>
    <row r="50" spans="2:16" ht="36.75" customHeight="1" x14ac:dyDescent="0.25">
      <c r="B50" s="336"/>
      <c r="C50" s="336"/>
      <c r="D50" s="330"/>
      <c r="E50" s="330"/>
      <c r="F50" s="330"/>
      <c r="G50" s="330"/>
      <c r="H50" s="330"/>
      <c r="I50" s="330"/>
      <c r="J50" s="330"/>
      <c r="K50" s="330"/>
      <c r="L50" s="330"/>
      <c r="M50" s="330"/>
      <c r="N50" s="330"/>
      <c r="O50" s="330"/>
      <c r="P50" s="330"/>
    </row>
    <row r="51" spans="2:16" ht="36.75" customHeight="1" x14ac:dyDescent="0.25">
      <c r="B51" s="336"/>
      <c r="C51" s="336"/>
      <c r="D51" s="330"/>
      <c r="E51" s="330"/>
      <c r="F51" s="330"/>
      <c r="G51" s="330"/>
      <c r="H51" s="330"/>
      <c r="I51" s="330"/>
      <c r="J51" s="330"/>
      <c r="K51" s="330"/>
      <c r="L51" s="330"/>
      <c r="M51" s="330"/>
      <c r="N51" s="330"/>
      <c r="O51" s="330"/>
      <c r="P51" s="330"/>
    </row>
    <row r="52" spans="2:16" ht="36.75" customHeight="1" x14ac:dyDescent="0.25">
      <c r="B52" s="336"/>
      <c r="C52" s="336"/>
      <c r="D52" s="330"/>
      <c r="E52" s="330"/>
      <c r="F52" s="330"/>
      <c r="G52" s="330"/>
      <c r="H52" s="330"/>
      <c r="I52" s="330"/>
      <c r="J52" s="330"/>
      <c r="K52" s="330"/>
      <c r="L52" s="330"/>
      <c r="M52" s="330"/>
      <c r="N52" s="330"/>
      <c r="O52" s="330"/>
      <c r="P52" s="330"/>
    </row>
    <row r="53" spans="2:16" ht="36.75" customHeight="1" x14ac:dyDescent="0.25">
      <c r="B53" s="336"/>
      <c r="C53" s="336"/>
      <c r="D53" s="330"/>
      <c r="E53" s="330"/>
      <c r="F53" s="330"/>
      <c r="G53" s="330"/>
      <c r="H53" s="330"/>
      <c r="I53" s="330"/>
      <c r="J53" s="330"/>
      <c r="K53" s="330"/>
      <c r="L53" s="330"/>
      <c r="M53" s="330"/>
      <c r="N53" s="330"/>
      <c r="O53" s="330"/>
      <c r="P53" s="330"/>
    </row>
    <row r="54" spans="2:16" ht="36.75" customHeight="1" x14ac:dyDescent="0.25">
      <c r="B54" s="336"/>
      <c r="C54" s="336"/>
      <c r="D54" s="330"/>
      <c r="E54" s="330"/>
      <c r="F54" s="330"/>
      <c r="G54" s="330"/>
      <c r="H54" s="330"/>
      <c r="I54" s="330"/>
      <c r="J54" s="330"/>
      <c r="K54" s="330"/>
      <c r="L54" s="330"/>
      <c r="M54" s="330"/>
      <c r="N54" s="330"/>
      <c r="O54" s="330"/>
      <c r="P54" s="330"/>
    </row>
    <row r="55" spans="2:16" ht="36.75" customHeight="1" x14ac:dyDescent="0.25">
      <c r="B55" s="336"/>
      <c r="C55" s="336"/>
      <c r="D55" s="330"/>
      <c r="E55" s="330"/>
      <c r="F55" s="330"/>
      <c r="G55" s="330"/>
      <c r="H55" s="330"/>
      <c r="I55" s="330"/>
      <c r="J55" s="330"/>
      <c r="K55" s="330"/>
      <c r="L55" s="330"/>
      <c r="M55" s="330"/>
      <c r="N55" s="330"/>
      <c r="O55" s="330"/>
      <c r="P55" s="330"/>
    </row>
    <row r="56" spans="2:16" ht="36.75" customHeight="1" x14ac:dyDescent="0.25">
      <c r="B56" s="336"/>
      <c r="C56" s="336"/>
      <c r="D56" s="330"/>
      <c r="E56" s="330"/>
      <c r="F56" s="330"/>
      <c r="G56" s="330"/>
      <c r="H56" s="330"/>
      <c r="I56" s="330"/>
      <c r="J56" s="330"/>
      <c r="K56" s="330"/>
      <c r="L56" s="330"/>
      <c r="M56" s="330"/>
      <c r="N56" s="330"/>
      <c r="O56" s="330"/>
      <c r="P56" s="330"/>
    </row>
    <row r="57" spans="2:16" ht="36.75" customHeight="1" x14ac:dyDescent="0.25">
      <c r="B57" s="336"/>
      <c r="C57" s="336"/>
      <c r="D57" s="330"/>
      <c r="E57" s="330"/>
      <c r="F57" s="330"/>
      <c r="G57" s="330"/>
      <c r="H57" s="330"/>
      <c r="I57" s="330"/>
      <c r="J57" s="330"/>
      <c r="K57" s="330"/>
      <c r="L57" s="330"/>
      <c r="M57" s="330"/>
      <c r="N57" s="330"/>
      <c r="O57" s="330"/>
      <c r="P57" s="330"/>
    </row>
    <row r="58" spans="2:16" ht="36.75" customHeight="1" x14ac:dyDescent="0.25">
      <c r="B58" s="336"/>
      <c r="C58" s="336"/>
      <c r="D58" s="330"/>
      <c r="E58" s="330"/>
      <c r="F58" s="330"/>
      <c r="G58" s="330"/>
      <c r="H58" s="330"/>
      <c r="I58" s="330"/>
      <c r="J58" s="330"/>
      <c r="K58" s="330"/>
      <c r="L58" s="330"/>
      <c r="M58" s="330"/>
      <c r="N58" s="330"/>
      <c r="O58" s="330"/>
      <c r="P58" s="330"/>
    </row>
    <row r="59" spans="2:16" ht="36.75" customHeight="1" x14ac:dyDescent="0.25">
      <c r="B59" s="336"/>
      <c r="C59" s="336"/>
      <c r="D59" s="330"/>
      <c r="E59" s="330"/>
      <c r="F59" s="330"/>
      <c r="G59" s="330"/>
      <c r="H59" s="330"/>
      <c r="I59" s="330"/>
      <c r="J59" s="330"/>
      <c r="K59" s="330"/>
      <c r="L59" s="330"/>
      <c r="M59" s="330"/>
      <c r="N59" s="330"/>
      <c r="O59" s="330"/>
      <c r="P59" s="330"/>
    </row>
    <row r="60" spans="2:16" ht="36.75" customHeight="1" x14ac:dyDescent="0.25">
      <c r="B60" s="336"/>
      <c r="C60" s="336"/>
      <c r="D60" s="330"/>
      <c r="E60" s="330"/>
      <c r="F60" s="330"/>
      <c r="G60" s="330"/>
      <c r="H60" s="330"/>
      <c r="I60" s="330"/>
      <c r="J60" s="330"/>
      <c r="K60" s="330"/>
      <c r="L60" s="330"/>
      <c r="M60" s="330"/>
      <c r="N60" s="330"/>
      <c r="O60" s="330"/>
      <c r="P60" s="330"/>
    </row>
    <row r="61" spans="2:16" ht="36.75" customHeight="1" x14ac:dyDescent="0.25">
      <c r="B61" s="336"/>
      <c r="C61" s="336"/>
      <c r="D61" s="330"/>
      <c r="E61" s="330"/>
      <c r="F61" s="330"/>
      <c r="G61" s="330"/>
      <c r="H61" s="330"/>
      <c r="I61" s="330"/>
      <c r="J61" s="330"/>
      <c r="K61" s="330"/>
      <c r="L61" s="330"/>
      <c r="M61" s="330"/>
      <c r="N61" s="330"/>
      <c r="O61" s="330"/>
      <c r="P61" s="330"/>
    </row>
    <row r="62" spans="2:16" ht="36.75" customHeight="1" x14ac:dyDescent="0.25">
      <c r="B62" s="336"/>
      <c r="C62" s="336"/>
      <c r="D62" s="330"/>
      <c r="E62" s="330"/>
      <c r="F62" s="330"/>
      <c r="G62" s="330"/>
      <c r="H62" s="330"/>
      <c r="I62" s="330"/>
      <c r="J62" s="330"/>
      <c r="K62" s="330"/>
      <c r="L62" s="330"/>
      <c r="M62" s="330"/>
      <c r="N62" s="330"/>
      <c r="O62" s="330"/>
      <c r="P62" s="330"/>
    </row>
    <row r="63" spans="2:16" ht="36.75" customHeight="1" x14ac:dyDescent="0.25">
      <c r="B63" s="336"/>
      <c r="C63" s="336"/>
      <c r="D63" s="330"/>
      <c r="E63" s="330"/>
      <c r="F63" s="330"/>
      <c r="G63" s="330"/>
      <c r="H63" s="330"/>
      <c r="I63" s="330"/>
      <c r="J63" s="330"/>
      <c r="K63" s="330"/>
      <c r="L63" s="330"/>
      <c r="M63" s="330"/>
      <c r="N63" s="330"/>
      <c r="O63" s="330"/>
      <c r="P63" s="330"/>
    </row>
    <row r="64" spans="2:16" ht="36.75" customHeight="1" x14ac:dyDescent="0.25">
      <c r="B64" s="336"/>
      <c r="C64" s="336"/>
      <c r="D64" s="330"/>
      <c r="E64" s="330"/>
      <c r="F64" s="330"/>
      <c r="G64" s="330"/>
      <c r="H64" s="330"/>
      <c r="I64" s="330"/>
      <c r="J64" s="330"/>
      <c r="K64" s="330"/>
      <c r="L64" s="330"/>
      <c r="M64" s="330"/>
      <c r="N64" s="330"/>
      <c r="O64" s="330"/>
      <c r="P64" s="330"/>
    </row>
    <row r="65" spans="2:16" ht="36.75" customHeight="1" x14ac:dyDescent="0.25">
      <c r="B65" s="336"/>
      <c r="C65" s="336"/>
      <c r="D65" s="330"/>
      <c r="E65" s="330"/>
      <c r="F65" s="330"/>
      <c r="G65" s="330"/>
      <c r="H65" s="330"/>
      <c r="I65" s="330"/>
      <c r="J65" s="330"/>
      <c r="K65" s="330"/>
      <c r="L65" s="330"/>
      <c r="M65" s="330"/>
      <c r="N65" s="330"/>
      <c r="O65" s="330"/>
      <c r="P65" s="330"/>
    </row>
    <row r="66" spans="2:16" ht="36.75" customHeight="1" x14ac:dyDescent="0.25">
      <c r="B66" s="336"/>
      <c r="C66" s="336"/>
      <c r="D66" s="330"/>
      <c r="E66" s="330"/>
      <c r="F66" s="330"/>
      <c r="G66" s="330"/>
      <c r="H66" s="330"/>
      <c r="I66" s="330"/>
      <c r="J66" s="330"/>
      <c r="K66" s="330"/>
      <c r="L66" s="330"/>
      <c r="M66" s="330"/>
      <c r="N66" s="330"/>
      <c r="O66" s="330"/>
      <c r="P66" s="330"/>
    </row>
    <row r="67" spans="2:16" ht="36.75" customHeight="1" x14ac:dyDescent="0.25">
      <c r="B67" s="336"/>
      <c r="C67" s="336"/>
      <c r="D67" s="330"/>
      <c r="E67" s="330"/>
      <c r="F67" s="330"/>
      <c r="G67" s="330"/>
      <c r="H67" s="330"/>
      <c r="I67" s="330"/>
      <c r="J67" s="330"/>
      <c r="K67" s="330"/>
      <c r="L67" s="330"/>
      <c r="M67" s="330"/>
      <c r="N67" s="330"/>
      <c r="O67" s="330"/>
      <c r="P67" s="330"/>
    </row>
    <row r="68" spans="2:16" ht="36.75" customHeight="1" x14ac:dyDescent="0.25">
      <c r="B68" s="336"/>
      <c r="C68" s="336"/>
      <c r="D68" s="330"/>
      <c r="E68" s="330"/>
      <c r="F68" s="330"/>
      <c r="G68" s="330"/>
      <c r="H68" s="330"/>
      <c r="I68" s="330"/>
      <c r="J68" s="330"/>
      <c r="K68" s="330"/>
      <c r="L68" s="330"/>
      <c r="M68" s="330"/>
      <c r="N68" s="330"/>
      <c r="O68" s="330"/>
      <c r="P68" s="330"/>
    </row>
    <row r="69" spans="2:16" ht="36.75" customHeight="1" x14ac:dyDescent="0.25">
      <c r="B69" s="336"/>
      <c r="C69" s="336"/>
      <c r="D69" s="330"/>
      <c r="E69" s="330"/>
      <c r="F69" s="330"/>
      <c r="G69" s="330"/>
      <c r="H69" s="330"/>
      <c r="I69" s="330"/>
      <c r="J69" s="330"/>
      <c r="K69" s="330"/>
      <c r="L69" s="330"/>
      <c r="M69" s="330"/>
      <c r="N69" s="330"/>
      <c r="O69" s="330"/>
      <c r="P69" s="330"/>
    </row>
    <row r="70" spans="2:16" ht="36.75" customHeight="1" x14ac:dyDescent="0.25">
      <c r="B70" s="336"/>
      <c r="C70" s="336"/>
      <c r="D70" s="330"/>
      <c r="E70" s="330"/>
      <c r="F70" s="330"/>
      <c r="G70" s="330"/>
      <c r="H70" s="330"/>
      <c r="I70" s="330"/>
      <c r="J70" s="330"/>
      <c r="K70" s="330"/>
      <c r="L70" s="330"/>
      <c r="M70" s="330"/>
      <c r="N70" s="330"/>
      <c r="O70" s="330"/>
      <c r="P70" s="330"/>
    </row>
    <row r="71" spans="2:16" ht="36.75" customHeight="1" x14ac:dyDescent="0.25">
      <c r="B71" s="336"/>
      <c r="C71" s="336"/>
      <c r="D71" s="330"/>
      <c r="E71" s="330"/>
      <c r="F71" s="330"/>
      <c r="G71" s="330"/>
      <c r="H71" s="330"/>
      <c r="I71" s="330"/>
      <c r="J71" s="330"/>
      <c r="K71" s="330"/>
      <c r="L71" s="330"/>
      <c r="M71" s="330"/>
      <c r="N71" s="330"/>
      <c r="O71" s="330"/>
      <c r="P71" s="330"/>
    </row>
    <row r="72" spans="2:16" ht="36.75" customHeight="1" x14ac:dyDescent="0.25">
      <c r="B72" s="336"/>
      <c r="C72" s="336"/>
      <c r="D72" s="330"/>
      <c r="E72" s="330"/>
      <c r="F72" s="330"/>
      <c r="G72" s="330"/>
      <c r="H72" s="330"/>
      <c r="I72" s="330"/>
      <c r="J72" s="330"/>
      <c r="K72" s="330"/>
      <c r="L72" s="330"/>
      <c r="M72" s="330"/>
      <c r="N72" s="330"/>
      <c r="O72" s="330"/>
      <c r="P72" s="330"/>
    </row>
    <row r="73" spans="2:16" ht="36.75" customHeight="1" x14ac:dyDescent="0.25">
      <c r="B73" s="345"/>
      <c r="C73" s="345"/>
      <c r="D73" s="338"/>
      <c r="E73" s="338"/>
      <c r="F73" s="338"/>
      <c r="G73" s="338"/>
      <c r="H73" s="338"/>
      <c r="I73" s="338"/>
      <c r="J73" s="338"/>
      <c r="K73" s="338"/>
      <c r="L73" s="338"/>
      <c r="M73" s="338"/>
      <c r="N73" s="338"/>
      <c r="O73" s="338"/>
      <c r="P73" s="338"/>
    </row>
    <row r="74" spans="2:16" ht="36.75" customHeight="1" x14ac:dyDescent="0.25">
      <c r="B74" s="345"/>
      <c r="C74" s="345"/>
      <c r="D74" s="338"/>
      <c r="E74" s="338"/>
      <c r="F74" s="338"/>
      <c r="G74" s="338"/>
      <c r="H74" s="338"/>
      <c r="I74" s="338"/>
      <c r="J74" s="338"/>
      <c r="K74" s="338"/>
      <c r="L74" s="338"/>
      <c r="M74" s="338"/>
      <c r="N74" s="338"/>
      <c r="O74" s="338"/>
      <c r="P74" s="338"/>
    </row>
    <row r="75" spans="2:16" ht="36.75" customHeight="1" x14ac:dyDescent="0.25">
      <c r="B75" s="345"/>
      <c r="C75" s="345"/>
      <c r="D75" s="338"/>
      <c r="E75" s="338"/>
      <c r="F75" s="338"/>
      <c r="G75" s="338"/>
      <c r="H75" s="338"/>
      <c r="I75" s="338"/>
      <c r="J75" s="338"/>
      <c r="K75" s="338"/>
      <c r="L75" s="338"/>
      <c r="M75" s="338"/>
      <c r="N75" s="338"/>
      <c r="O75" s="338"/>
      <c r="P75" s="338"/>
    </row>
    <row r="76" spans="2:16" ht="36.75" customHeight="1" x14ac:dyDescent="0.25">
      <c r="B76" s="345"/>
      <c r="C76" s="345"/>
      <c r="D76" s="338"/>
      <c r="E76" s="338"/>
      <c r="F76" s="338"/>
      <c r="G76" s="338"/>
      <c r="H76" s="338"/>
      <c r="I76" s="338"/>
      <c r="J76" s="338"/>
      <c r="K76" s="338"/>
      <c r="L76" s="338"/>
      <c r="M76" s="338"/>
      <c r="N76" s="338"/>
      <c r="O76" s="338"/>
      <c r="P76" s="338"/>
    </row>
    <row r="77" spans="2:16" ht="36.75" customHeight="1" x14ac:dyDescent="0.25">
      <c r="B77" s="345"/>
      <c r="C77" s="345"/>
      <c r="D77" s="338"/>
      <c r="E77" s="338"/>
      <c r="F77" s="338"/>
      <c r="G77" s="338"/>
      <c r="H77" s="338"/>
      <c r="I77" s="338"/>
      <c r="J77" s="338"/>
      <c r="K77" s="338"/>
      <c r="L77" s="338"/>
      <c r="M77" s="338"/>
      <c r="N77" s="338"/>
      <c r="O77" s="338"/>
      <c r="P77" s="338"/>
    </row>
    <row r="78" spans="2:16" ht="36.75" customHeight="1" x14ac:dyDescent="0.25">
      <c r="B78" s="345"/>
      <c r="C78" s="345"/>
      <c r="D78" s="338"/>
      <c r="E78" s="338"/>
      <c r="F78" s="338"/>
      <c r="G78" s="338"/>
      <c r="H78" s="338"/>
      <c r="I78" s="338"/>
      <c r="J78" s="338"/>
      <c r="K78" s="338"/>
      <c r="L78" s="338"/>
      <c r="M78" s="338"/>
      <c r="N78" s="338"/>
      <c r="O78" s="338"/>
      <c r="P78" s="338"/>
    </row>
    <row r="79" spans="2:16" ht="36.75" customHeight="1" x14ac:dyDescent="0.25">
      <c r="B79" s="345"/>
      <c r="C79" s="345"/>
      <c r="D79" s="338"/>
      <c r="E79" s="338"/>
      <c r="F79" s="338"/>
      <c r="G79" s="338"/>
      <c r="H79" s="338"/>
      <c r="I79" s="338"/>
      <c r="J79" s="338"/>
      <c r="K79" s="338"/>
      <c r="L79" s="338"/>
      <c r="M79" s="338"/>
      <c r="N79" s="338"/>
      <c r="O79" s="338"/>
      <c r="P79" s="338"/>
    </row>
    <row r="80" spans="2:16" ht="36.75" customHeight="1" x14ac:dyDescent="0.25">
      <c r="B80" s="345"/>
      <c r="C80" s="345"/>
      <c r="D80" s="338"/>
      <c r="E80" s="338"/>
      <c r="F80" s="338"/>
      <c r="G80" s="338"/>
      <c r="H80" s="338"/>
      <c r="I80" s="338"/>
      <c r="J80" s="338"/>
      <c r="K80" s="338"/>
      <c r="L80" s="338"/>
      <c r="M80" s="338"/>
      <c r="N80" s="338"/>
      <c r="O80" s="338"/>
      <c r="P80" s="338"/>
    </row>
    <row r="81" spans="2:16" ht="36.75" customHeight="1" x14ac:dyDescent="0.25">
      <c r="B81" s="345"/>
      <c r="C81" s="345"/>
      <c r="D81" s="338"/>
      <c r="E81" s="338"/>
      <c r="F81" s="338"/>
      <c r="G81" s="338"/>
      <c r="H81" s="338"/>
      <c r="I81" s="338"/>
      <c r="J81" s="338"/>
      <c r="K81" s="338"/>
      <c r="L81" s="338"/>
      <c r="M81" s="338"/>
      <c r="N81" s="338"/>
      <c r="O81" s="338"/>
      <c r="P81" s="338"/>
    </row>
    <row r="82" spans="2:16" ht="36.75" customHeight="1" x14ac:dyDescent="0.25">
      <c r="B82" s="345"/>
      <c r="C82" s="345"/>
      <c r="D82" s="338"/>
      <c r="E82" s="338"/>
      <c r="F82" s="338"/>
      <c r="G82" s="338"/>
      <c r="H82" s="338"/>
      <c r="I82" s="338"/>
      <c r="J82" s="338"/>
      <c r="K82" s="338"/>
      <c r="L82" s="338"/>
      <c r="M82" s="338"/>
      <c r="N82" s="338"/>
      <c r="O82" s="338"/>
      <c r="P82" s="338"/>
    </row>
    <row r="83" spans="2:16" ht="36.75" customHeight="1" x14ac:dyDescent="0.25">
      <c r="B83" s="345"/>
      <c r="C83" s="345"/>
      <c r="D83" s="338"/>
      <c r="E83" s="338"/>
      <c r="F83" s="338"/>
      <c r="G83" s="338"/>
      <c r="H83" s="338"/>
      <c r="I83" s="338"/>
      <c r="J83" s="338"/>
      <c r="K83" s="338"/>
      <c r="L83" s="338"/>
      <c r="M83" s="338"/>
      <c r="N83" s="338"/>
      <c r="O83" s="338"/>
      <c r="P83" s="338"/>
    </row>
    <row r="84" spans="2:16" ht="36.75" customHeight="1" x14ac:dyDescent="0.25">
      <c r="B84" s="345"/>
      <c r="C84" s="345"/>
      <c r="D84" s="338"/>
      <c r="E84" s="338"/>
      <c r="F84" s="338"/>
      <c r="G84" s="338"/>
      <c r="H84" s="338"/>
      <c r="I84" s="338"/>
      <c r="J84" s="338"/>
      <c r="K84" s="338"/>
      <c r="L84" s="338"/>
      <c r="M84" s="338"/>
      <c r="N84" s="338"/>
      <c r="O84" s="338"/>
      <c r="P84" s="338"/>
    </row>
    <row r="85" spans="2:16" ht="36.75" customHeight="1" x14ac:dyDescent="0.25">
      <c r="B85" s="336"/>
      <c r="C85" s="336"/>
      <c r="D85" s="330"/>
      <c r="E85" s="330"/>
      <c r="F85" s="330"/>
      <c r="G85" s="330"/>
      <c r="H85" s="330"/>
      <c r="I85" s="330"/>
      <c r="J85" s="330"/>
      <c r="K85" s="330"/>
      <c r="L85" s="330"/>
      <c r="M85" s="330"/>
      <c r="N85" s="330"/>
      <c r="O85" s="330"/>
      <c r="P85" s="330"/>
    </row>
    <row r="86" spans="2:16" ht="36.75" customHeight="1" x14ac:dyDescent="0.25">
      <c r="B86" s="336"/>
      <c r="C86" s="336"/>
      <c r="D86" s="330"/>
      <c r="E86" s="330"/>
      <c r="F86" s="330"/>
      <c r="G86" s="330"/>
      <c r="H86" s="330"/>
      <c r="I86" s="330"/>
      <c r="J86" s="330"/>
      <c r="K86" s="330"/>
      <c r="L86" s="330"/>
      <c r="M86" s="330"/>
      <c r="N86" s="330"/>
      <c r="O86" s="330"/>
      <c r="P86" s="330"/>
    </row>
    <row r="87" spans="2:16" ht="36.75" customHeight="1" x14ac:dyDescent="0.25">
      <c r="B87" s="336"/>
      <c r="C87" s="336"/>
      <c r="D87" s="330"/>
      <c r="E87" s="330"/>
      <c r="F87" s="330"/>
      <c r="G87" s="330"/>
      <c r="H87" s="330"/>
      <c r="I87" s="330"/>
      <c r="J87" s="330"/>
      <c r="K87" s="330"/>
      <c r="L87" s="330"/>
      <c r="M87" s="330"/>
      <c r="N87" s="330"/>
      <c r="O87" s="330"/>
      <c r="P87" s="330"/>
    </row>
    <row r="88" spans="2:16" ht="36.75" customHeight="1" x14ac:dyDescent="0.25">
      <c r="B88" s="336"/>
      <c r="C88" s="336"/>
      <c r="D88" s="330"/>
      <c r="E88" s="330"/>
      <c r="F88" s="330"/>
      <c r="G88" s="330"/>
      <c r="H88" s="330"/>
      <c r="I88" s="330"/>
      <c r="J88" s="330"/>
      <c r="K88" s="330"/>
      <c r="L88" s="330"/>
      <c r="M88" s="330"/>
      <c r="N88" s="330"/>
      <c r="O88" s="330"/>
      <c r="P88" s="330"/>
    </row>
    <row r="89" spans="2:16" ht="36.75" customHeight="1" x14ac:dyDescent="0.25">
      <c r="B89" s="336"/>
      <c r="C89" s="336"/>
      <c r="D89" s="330"/>
      <c r="E89" s="330"/>
      <c r="F89" s="330"/>
      <c r="G89" s="330"/>
      <c r="H89" s="330"/>
      <c r="I89" s="330"/>
      <c r="J89" s="330"/>
      <c r="K89" s="330"/>
      <c r="L89" s="330"/>
      <c r="M89" s="330"/>
      <c r="N89" s="330"/>
      <c r="O89" s="330"/>
      <c r="P89" s="330"/>
    </row>
    <row r="90" spans="2:16" ht="36.75" customHeight="1" x14ac:dyDescent="0.25">
      <c r="B90" s="336"/>
      <c r="C90" s="336"/>
      <c r="D90" s="330"/>
      <c r="E90" s="330"/>
      <c r="F90" s="330"/>
      <c r="G90" s="330"/>
      <c r="H90" s="330"/>
      <c r="I90" s="330"/>
      <c r="J90" s="330"/>
      <c r="K90" s="330"/>
      <c r="L90" s="330"/>
      <c r="M90" s="330"/>
      <c r="N90" s="330"/>
      <c r="O90" s="330"/>
      <c r="P90" s="330"/>
    </row>
    <row r="91" spans="2:16" ht="36.75" customHeight="1" x14ac:dyDescent="0.25">
      <c r="B91" s="336"/>
      <c r="C91" s="336"/>
      <c r="D91" s="330"/>
      <c r="E91" s="330"/>
      <c r="F91" s="330"/>
      <c r="G91" s="330"/>
      <c r="H91" s="330"/>
      <c r="I91" s="330"/>
      <c r="J91" s="330"/>
      <c r="K91" s="330"/>
      <c r="L91" s="330"/>
      <c r="M91" s="330"/>
      <c r="N91" s="330"/>
      <c r="O91" s="330"/>
      <c r="P91" s="330"/>
    </row>
    <row r="92" spans="2:16" ht="36.75" customHeight="1" x14ac:dyDescent="0.25">
      <c r="B92" s="336"/>
      <c r="C92" s="336"/>
      <c r="D92" s="330"/>
      <c r="E92" s="330"/>
      <c r="F92" s="330"/>
      <c r="G92" s="330"/>
      <c r="H92" s="330"/>
      <c r="I92" s="330"/>
      <c r="J92" s="330"/>
      <c r="K92" s="330"/>
      <c r="L92" s="330"/>
      <c r="M92" s="330"/>
      <c r="N92" s="330"/>
      <c r="O92" s="330"/>
      <c r="P92" s="330"/>
    </row>
    <row r="93" spans="2:16" ht="36.75" customHeight="1" x14ac:dyDescent="0.25">
      <c r="B93" s="336"/>
      <c r="C93" s="336"/>
      <c r="D93" s="330"/>
      <c r="E93" s="330"/>
      <c r="F93" s="330"/>
      <c r="G93" s="330"/>
      <c r="H93" s="330"/>
      <c r="I93" s="330"/>
      <c r="J93" s="330"/>
      <c r="K93" s="330"/>
      <c r="L93" s="330"/>
      <c r="M93" s="330"/>
      <c r="N93" s="330"/>
      <c r="O93" s="330"/>
      <c r="P93" s="330"/>
    </row>
    <row r="94" spans="2:16" ht="36.75" customHeight="1" x14ac:dyDescent="0.25">
      <c r="B94" s="336"/>
      <c r="C94" s="336"/>
      <c r="D94" s="330"/>
      <c r="E94" s="330"/>
      <c r="F94" s="330"/>
      <c r="G94" s="330"/>
      <c r="H94" s="330"/>
      <c r="I94" s="330"/>
      <c r="J94" s="330"/>
      <c r="K94" s="330"/>
      <c r="L94" s="330"/>
      <c r="M94" s="330"/>
      <c r="N94" s="330"/>
      <c r="O94" s="330"/>
      <c r="P94" s="330"/>
    </row>
    <row r="95" spans="2:16" ht="36.75" customHeight="1" x14ac:dyDescent="0.25">
      <c r="B95" s="336"/>
      <c r="C95" s="336"/>
      <c r="D95" s="330"/>
      <c r="E95" s="330"/>
      <c r="F95" s="330"/>
      <c r="G95" s="330"/>
      <c r="H95" s="330"/>
      <c r="I95" s="330"/>
      <c r="J95" s="330"/>
      <c r="K95" s="330"/>
      <c r="L95" s="330"/>
      <c r="M95" s="330"/>
      <c r="N95" s="330"/>
      <c r="O95" s="330"/>
      <c r="P95" s="330"/>
    </row>
    <row r="96" spans="2:16" ht="36.75" customHeight="1" x14ac:dyDescent="0.25">
      <c r="B96" s="336"/>
      <c r="C96" s="336"/>
      <c r="D96" s="330"/>
      <c r="E96" s="330"/>
      <c r="F96" s="330"/>
      <c r="G96" s="330"/>
      <c r="H96" s="330"/>
      <c r="I96" s="330"/>
      <c r="J96" s="330"/>
      <c r="K96" s="330"/>
      <c r="L96" s="330"/>
      <c r="M96" s="330"/>
      <c r="N96" s="330"/>
      <c r="O96" s="330"/>
      <c r="P96" s="330"/>
    </row>
    <row r="97" spans="1:16" ht="36.75" customHeight="1" x14ac:dyDescent="0.25">
      <c r="B97" s="336"/>
      <c r="C97" s="336"/>
      <c r="D97" s="330"/>
      <c r="E97" s="330"/>
      <c r="F97" s="330"/>
      <c r="G97" s="330"/>
      <c r="H97" s="330"/>
      <c r="I97" s="330"/>
      <c r="J97" s="330"/>
      <c r="K97" s="330"/>
      <c r="L97" s="330"/>
      <c r="M97" s="330"/>
      <c r="N97" s="330"/>
      <c r="O97" s="330"/>
      <c r="P97" s="330"/>
    </row>
    <row r="98" spans="1:16" ht="27" customHeight="1" x14ac:dyDescent="0.25">
      <c r="A98" s="11"/>
      <c r="B98" s="549" t="s">
        <v>132</v>
      </c>
      <c r="C98" s="550"/>
      <c r="D98" s="550"/>
      <c r="E98" s="550"/>
      <c r="F98" s="550"/>
      <c r="G98" s="550"/>
      <c r="H98" s="550"/>
      <c r="I98" s="550"/>
      <c r="J98" s="550"/>
      <c r="K98" s="551"/>
      <c r="L98" s="11"/>
      <c r="N98" s="11"/>
      <c r="O98" s="11"/>
      <c r="P98" s="11"/>
    </row>
    <row r="99" spans="1:16" ht="30" customHeight="1" x14ac:dyDescent="0.25">
      <c r="A99" s="11"/>
      <c r="B99" s="59" t="s">
        <v>133</v>
      </c>
      <c r="C99" s="60" t="s">
        <v>134</v>
      </c>
      <c r="D99" s="61"/>
      <c r="E99" s="61"/>
      <c r="F99" s="61"/>
      <c r="G99" s="61"/>
      <c r="H99" s="61"/>
      <c r="I99" s="61"/>
      <c r="J99" s="61"/>
      <c r="K99" s="62"/>
      <c r="L99" s="11"/>
      <c r="N99" s="11"/>
      <c r="O99" s="11"/>
      <c r="P99" s="11"/>
    </row>
    <row r="100" spans="1:16" ht="29.25" customHeight="1" x14ac:dyDescent="0.25">
      <c r="A100" s="11"/>
      <c r="B100" s="63" t="s">
        <v>135</v>
      </c>
      <c r="C100" s="552" t="s">
        <v>136</v>
      </c>
      <c r="D100" s="553"/>
      <c r="E100" s="553"/>
      <c r="F100" s="553"/>
      <c r="G100" s="553"/>
      <c r="H100" s="107"/>
      <c r="I100" s="107"/>
      <c r="J100" s="107"/>
      <c r="K100" s="62"/>
      <c r="L100" s="11"/>
      <c r="N100" s="11"/>
      <c r="O100" s="11"/>
      <c r="P100" s="11"/>
    </row>
    <row r="101" spans="1:16" ht="47.25" customHeight="1" x14ac:dyDescent="0.25">
      <c r="A101" s="11"/>
      <c r="B101" s="63" t="s">
        <v>137</v>
      </c>
      <c r="C101" s="554">
        <v>43496</v>
      </c>
      <c r="D101" s="555"/>
      <c r="E101" s="555"/>
      <c r="F101" s="555"/>
      <c r="G101" s="555"/>
      <c r="H101" s="107"/>
      <c r="I101" s="107"/>
      <c r="J101" s="107"/>
      <c r="K101" s="62"/>
      <c r="L101" s="11"/>
      <c r="N101" s="11"/>
      <c r="O101" s="11"/>
      <c r="P101" s="11"/>
    </row>
    <row r="102" spans="1:16" ht="39.75" customHeight="1" x14ac:dyDescent="0.25">
      <c r="A102" s="11"/>
      <c r="B102" s="108" t="s">
        <v>138</v>
      </c>
      <c r="C102" s="618" t="s">
        <v>139</v>
      </c>
      <c r="D102" s="619"/>
      <c r="E102" s="619"/>
      <c r="F102" s="619"/>
      <c r="G102" s="619"/>
      <c r="H102" s="619"/>
      <c r="I102" s="619"/>
      <c r="J102" s="619"/>
      <c r="K102" s="620"/>
      <c r="L102" s="11"/>
      <c r="N102" s="11"/>
      <c r="O102" s="11"/>
      <c r="P102" s="11"/>
    </row>
    <row r="103" spans="1:16" ht="43.5" customHeight="1" x14ac:dyDescent="0.25">
      <c r="A103" s="11"/>
      <c r="B103" s="558" t="s">
        <v>140</v>
      </c>
      <c r="C103" s="618" t="s">
        <v>141</v>
      </c>
      <c r="D103" s="619"/>
      <c r="E103" s="619"/>
      <c r="F103" s="619"/>
      <c r="G103" s="619"/>
      <c r="H103" s="619"/>
      <c r="I103" s="619"/>
      <c r="J103" s="619"/>
      <c r="K103" s="620"/>
      <c r="L103" s="11"/>
      <c r="N103" s="11"/>
      <c r="O103" s="11"/>
      <c r="P103" s="11"/>
    </row>
    <row r="104" spans="1:16" ht="46.5" customHeight="1" x14ac:dyDescent="0.25">
      <c r="A104" s="11"/>
      <c r="B104" s="616"/>
      <c r="C104" s="618" t="s">
        <v>142</v>
      </c>
      <c r="D104" s="619"/>
      <c r="E104" s="619"/>
      <c r="F104" s="619"/>
      <c r="G104" s="619"/>
      <c r="H104" s="619"/>
      <c r="I104" s="619"/>
      <c r="J104" s="619"/>
      <c r="K104" s="620"/>
      <c r="L104" s="11"/>
      <c r="N104" s="11"/>
      <c r="O104" s="11"/>
      <c r="P104" s="11"/>
    </row>
    <row r="105" spans="1:16" ht="39" customHeight="1" x14ac:dyDescent="0.25">
      <c r="A105" s="11"/>
      <c r="B105" s="616"/>
      <c r="C105" s="618" t="s">
        <v>143</v>
      </c>
      <c r="D105" s="619"/>
      <c r="E105" s="619"/>
      <c r="F105" s="619"/>
      <c r="G105" s="619"/>
      <c r="H105" s="619"/>
      <c r="I105" s="619"/>
      <c r="J105" s="619"/>
      <c r="K105" s="620"/>
      <c r="L105" s="11"/>
      <c r="N105" s="11"/>
      <c r="O105" s="11"/>
      <c r="P105" s="11"/>
    </row>
    <row r="106" spans="1:16" ht="48" customHeight="1" x14ac:dyDescent="0.25">
      <c r="A106" s="11"/>
      <c r="B106" s="616"/>
      <c r="C106" s="618" t="s">
        <v>144</v>
      </c>
      <c r="D106" s="619"/>
      <c r="E106" s="619"/>
      <c r="F106" s="619"/>
      <c r="G106" s="619"/>
      <c r="H106" s="619"/>
      <c r="I106" s="619"/>
      <c r="J106" s="619"/>
      <c r="K106" s="620"/>
      <c r="L106" s="11"/>
      <c r="N106" s="11"/>
      <c r="O106" s="11"/>
      <c r="P106" s="11"/>
    </row>
    <row r="107" spans="1:16" ht="56.25" customHeight="1" x14ac:dyDescent="0.25">
      <c r="A107" s="11"/>
      <c r="B107" s="617"/>
      <c r="C107" s="618" t="s">
        <v>145</v>
      </c>
      <c r="D107" s="619"/>
      <c r="E107" s="619"/>
      <c r="F107" s="619"/>
      <c r="G107" s="619"/>
      <c r="H107" s="619"/>
      <c r="I107" s="619"/>
      <c r="J107" s="619"/>
      <c r="K107" s="620"/>
      <c r="L107" s="11"/>
      <c r="N107" s="11"/>
      <c r="O107" s="11"/>
      <c r="P107" s="11"/>
    </row>
    <row r="108" spans="1:16" ht="53.25" customHeight="1" x14ac:dyDescent="0.25">
      <c r="A108" s="11"/>
      <c r="B108" s="64" t="s">
        <v>193</v>
      </c>
      <c r="C108" s="560" t="s">
        <v>194</v>
      </c>
      <c r="D108" s="560"/>
      <c r="E108" s="560"/>
      <c r="F108" s="560"/>
      <c r="G108" s="560"/>
      <c r="H108" s="560"/>
      <c r="I108" s="560"/>
      <c r="J108" s="560"/>
      <c r="K108" s="561"/>
      <c r="L108" s="11"/>
      <c r="N108" s="8"/>
      <c r="O108" s="8"/>
      <c r="P108" s="8"/>
    </row>
    <row r="109" spans="1:16" ht="16.5" customHeight="1" x14ac:dyDescent="0.25">
      <c r="A109" s="11"/>
      <c r="B109" s="599" t="s">
        <v>148</v>
      </c>
      <c r="C109" s="601" t="s">
        <v>149</v>
      </c>
      <c r="D109" s="602"/>
      <c r="E109" s="603"/>
      <c r="F109" s="599" t="s">
        <v>150</v>
      </c>
      <c r="G109" s="599" t="s">
        <v>151</v>
      </c>
      <c r="H109" s="613" t="s">
        <v>152</v>
      </c>
      <c r="I109" s="614"/>
      <c r="J109" s="614"/>
      <c r="K109" s="615"/>
      <c r="L109" s="11"/>
      <c r="N109" s="8"/>
      <c r="O109" s="8"/>
      <c r="P109" s="8"/>
    </row>
    <row r="110" spans="1:16" x14ac:dyDescent="0.25">
      <c r="A110" s="11"/>
      <c r="B110" s="600"/>
      <c r="C110" s="604"/>
      <c r="D110" s="605"/>
      <c r="E110" s="606"/>
      <c r="F110" s="600"/>
      <c r="G110" s="600"/>
      <c r="H110" s="105" t="s">
        <v>153</v>
      </c>
      <c r="I110" s="105" t="s">
        <v>154</v>
      </c>
      <c r="J110" s="105" t="s">
        <v>155</v>
      </c>
      <c r="K110" s="105" t="s">
        <v>156</v>
      </c>
      <c r="L110" s="11"/>
      <c r="N110" s="8"/>
      <c r="O110" s="8"/>
      <c r="P110" s="8"/>
    </row>
    <row r="111" spans="1:16" ht="54.75" customHeight="1" x14ac:dyDescent="0.25">
      <c r="A111" s="11"/>
      <c r="B111" s="591" t="s">
        <v>195</v>
      </c>
      <c r="C111" s="66" t="s">
        <v>196</v>
      </c>
      <c r="D111" s="597" t="s">
        <v>197</v>
      </c>
      <c r="E111" s="598"/>
      <c r="F111" s="66" t="s">
        <v>198</v>
      </c>
      <c r="G111" s="67" t="s">
        <v>199</v>
      </c>
      <c r="H111" s="607" t="s">
        <v>200</v>
      </c>
      <c r="I111" s="608"/>
      <c r="J111" s="607" t="s">
        <v>201</v>
      </c>
      <c r="K111" s="608"/>
      <c r="L111" s="11"/>
      <c r="N111" s="8"/>
      <c r="O111" s="8"/>
      <c r="P111" s="8"/>
    </row>
    <row r="112" spans="1:16" ht="42" customHeight="1" x14ac:dyDescent="0.25">
      <c r="A112" s="11"/>
      <c r="B112" s="593"/>
      <c r="C112" s="66" t="s">
        <v>202</v>
      </c>
      <c r="D112" s="597" t="s">
        <v>203</v>
      </c>
      <c r="E112" s="598"/>
      <c r="F112" s="66" t="s">
        <v>204</v>
      </c>
      <c r="G112" s="67" t="s">
        <v>205</v>
      </c>
      <c r="H112" s="607" t="s">
        <v>206</v>
      </c>
      <c r="I112" s="608"/>
      <c r="J112" s="81"/>
      <c r="K112" s="81"/>
      <c r="L112" s="11"/>
      <c r="N112" s="8"/>
      <c r="O112" s="8"/>
      <c r="P112" s="8"/>
    </row>
    <row r="113" spans="1:16" ht="54" customHeight="1" x14ac:dyDescent="0.25">
      <c r="A113" s="11"/>
      <c r="B113" s="100" t="s">
        <v>207</v>
      </c>
      <c r="C113" s="66" t="s">
        <v>164</v>
      </c>
      <c r="D113" s="597" t="s">
        <v>208</v>
      </c>
      <c r="E113" s="598"/>
      <c r="F113" s="66" t="s">
        <v>209</v>
      </c>
      <c r="G113" s="67" t="s">
        <v>210</v>
      </c>
      <c r="H113" s="607" t="s">
        <v>211</v>
      </c>
      <c r="I113" s="608"/>
      <c r="J113" s="607" t="s">
        <v>201</v>
      </c>
      <c r="K113" s="608"/>
      <c r="L113" s="11"/>
      <c r="N113" s="8"/>
      <c r="O113" s="8"/>
      <c r="P113" s="8"/>
    </row>
    <row r="114" spans="1:16" ht="55.5" customHeight="1" x14ac:dyDescent="0.25">
      <c r="A114" s="11"/>
      <c r="B114" s="110" t="s">
        <v>212</v>
      </c>
      <c r="C114" s="66" t="s">
        <v>169</v>
      </c>
      <c r="D114" s="597" t="s">
        <v>213</v>
      </c>
      <c r="E114" s="598"/>
      <c r="F114" s="66" t="s">
        <v>214</v>
      </c>
      <c r="G114" s="67" t="s">
        <v>215</v>
      </c>
      <c r="H114" s="607" t="s">
        <v>200</v>
      </c>
      <c r="I114" s="608"/>
      <c r="J114" s="607" t="s">
        <v>216</v>
      </c>
      <c r="K114" s="608"/>
      <c r="L114" s="11"/>
      <c r="N114" s="8"/>
      <c r="O114" s="8"/>
      <c r="P114" s="8"/>
    </row>
    <row r="115" spans="1:16" ht="54" customHeight="1" x14ac:dyDescent="0.25">
      <c r="A115" s="11"/>
      <c r="B115" s="112" t="s">
        <v>217</v>
      </c>
      <c r="C115" s="66" t="s">
        <v>218</v>
      </c>
      <c r="D115" s="597" t="s">
        <v>219</v>
      </c>
      <c r="E115" s="598"/>
      <c r="F115" s="66" t="s">
        <v>220</v>
      </c>
      <c r="G115" s="67" t="s">
        <v>221</v>
      </c>
      <c r="H115" s="106" t="s">
        <v>222</v>
      </c>
      <c r="I115" s="106" t="s">
        <v>223</v>
      </c>
      <c r="J115" s="106" t="s">
        <v>224</v>
      </c>
      <c r="K115" s="106" t="s">
        <v>225</v>
      </c>
      <c r="L115" s="11"/>
      <c r="N115" s="8"/>
      <c r="O115" s="8"/>
      <c r="P115" s="8"/>
    </row>
    <row r="116" spans="1:16" ht="58.5" customHeight="1" x14ac:dyDescent="0.25">
      <c r="A116" s="11"/>
      <c r="B116" s="591" t="s">
        <v>289</v>
      </c>
      <c r="C116" s="594" t="s">
        <v>179</v>
      </c>
      <c r="D116" s="597" t="s">
        <v>303</v>
      </c>
      <c r="E116" s="598"/>
      <c r="F116" s="66" t="s">
        <v>292</v>
      </c>
      <c r="G116" s="67" t="s">
        <v>293</v>
      </c>
      <c r="H116" s="607" t="s">
        <v>294</v>
      </c>
      <c r="I116" s="609"/>
      <c r="J116" s="609"/>
      <c r="K116" s="608"/>
      <c r="L116" s="11"/>
      <c r="N116" s="8"/>
      <c r="O116" s="8"/>
      <c r="P116" s="8"/>
    </row>
    <row r="117" spans="1:16" ht="42.75" customHeight="1" x14ac:dyDescent="0.25">
      <c r="A117" s="11"/>
      <c r="B117" s="592"/>
      <c r="C117" s="595"/>
      <c r="D117" s="597" t="s">
        <v>304</v>
      </c>
      <c r="E117" s="598"/>
      <c r="F117" s="66" t="s">
        <v>295</v>
      </c>
      <c r="G117" s="67" t="s">
        <v>293</v>
      </c>
      <c r="H117" s="607" t="s">
        <v>294</v>
      </c>
      <c r="I117" s="609"/>
      <c r="J117" s="609"/>
      <c r="K117" s="608"/>
      <c r="L117" s="11"/>
      <c r="N117" s="8"/>
      <c r="O117" s="8"/>
      <c r="P117" s="8"/>
    </row>
    <row r="118" spans="1:16" ht="38.25" customHeight="1" x14ac:dyDescent="0.25">
      <c r="A118" s="11"/>
      <c r="B118" s="592"/>
      <c r="C118" s="595"/>
      <c r="D118" s="597" t="s">
        <v>305</v>
      </c>
      <c r="E118" s="598"/>
      <c r="F118" s="66" t="s">
        <v>296</v>
      </c>
      <c r="G118" s="67" t="s">
        <v>293</v>
      </c>
      <c r="H118" s="607" t="s">
        <v>294</v>
      </c>
      <c r="I118" s="609"/>
      <c r="J118" s="609"/>
      <c r="K118" s="608"/>
      <c r="L118" s="11"/>
      <c r="N118" s="8"/>
      <c r="O118" s="8"/>
      <c r="P118" s="8"/>
    </row>
    <row r="119" spans="1:16" ht="66" customHeight="1" x14ac:dyDescent="0.25">
      <c r="A119" s="11"/>
      <c r="B119" s="592"/>
      <c r="C119" s="595"/>
      <c r="D119" s="597" t="s">
        <v>306</v>
      </c>
      <c r="E119" s="598"/>
      <c r="F119" s="66" t="s">
        <v>297</v>
      </c>
      <c r="G119" s="67" t="s">
        <v>293</v>
      </c>
      <c r="H119" s="607" t="s">
        <v>294</v>
      </c>
      <c r="I119" s="609"/>
      <c r="J119" s="609"/>
      <c r="K119" s="608"/>
      <c r="L119" s="11"/>
      <c r="N119" s="8"/>
      <c r="O119" s="8"/>
      <c r="P119" s="8"/>
    </row>
    <row r="120" spans="1:16" ht="38.25" customHeight="1" x14ac:dyDescent="0.25">
      <c r="A120" s="11"/>
      <c r="B120" s="593"/>
      <c r="C120" s="596"/>
      <c r="D120" s="597" t="s">
        <v>307</v>
      </c>
      <c r="E120" s="598"/>
      <c r="F120" s="66" t="s">
        <v>298</v>
      </c>
      <c r="G120" s="67" t="s">
        <v>293</v>
      </c>
      <c r="H120" s="607" t="s">
        <v>294</v>
      </c>
      <c r="I120" s="609"/>
      <c r="J120" s="609"/>
      <c r="K120" s="608"/>
      <c r="L120" s="11"/>
      <c r="N120" s="8"/>
      <c r="O120" s="8"/>
      <c r="P120" s="8"/>
    </row>
    <row r="121" spans="1:16" ht="96.75" customHeight="1" x14ac:dyDescent="0.25">
      <c r="A121" s="11"/>
      <c r="B121" s="591" t="s">
        <v>290</v>
      </c>
      <c r="C121" s="594" t="s">
        <v>226</v>
      </c>
      <c r="D121" s="597" t="s">
        <v>308</v>
      </c>
      <c r="E121" s="598"/>
      <c r="F121" s="66" t="s">
        <v>299</v>
      </c>
      <c r="G121" s="67" t="s">
        <v>293</v>
      </c>
      <c r="H121" s="607" t="s">
        <v>294</v>
      </c>
      <c r="I121" s="609"/>
      <c r="J121" s="609"/>
      <c r="K121" s="608"/>
      <c r="L121" s="11"/>
      <c r="N121" s="8"/>
      <c r="O121" s="8"/>
      <c r="P121" s="8"/>
    </row>
    <row r="122" spans="1:16" ht="66.75" customHeight="1" x14ac:dyDescent="0.25">
      <c r="A122" s="11"/>
      <c r="B122" s="593"/>
      <c r="C122" s="596"/>
      <c r="D122" s="597" t="s">
        <v>309</v>
      </c>
      <c r="E122" s="598"/>
      <c r="F122" s="66" t="s">
        <v>300</v>
      </c>
      <c r="G122" s="67" t="s">
        <v>293</v>
      </c>
      <c r="H122" s="607" t="s">
        <v>294</v>
      </c>
      <c r="I122" s="609"/>
      <c r="J122" s="609"/>
      <c r="K122" s="608"/>
      <c r="L122" s="11"/>
      <c r="N122" s="8"/>
      <c r="O122" s="8"/>
      <c r="P122" s="8"/>
    </row>
    <row r="123" spans="1:16" ht="102" customHeight="1" x14ac:dyDescent="0.25">
      <c r="A123" s="11"/>
      <c r="B123" s="113" t="s">
        <v>291</v>
      </c>
      <c r="C123" s="66" t="s">
        <v>227</v>
      </c>
      <c r="D123" s="597" t="s">
        <v>310</v>
      </c>
      <c r="E123" s="598"/>
      <c r="F123" s="66" t="s">
        <v>301</v>
      </c>
      <c r="G123" s="67" t="s">
        <v>302</v>
      </c>
      <c r="H123" s="607" t="s">
        <v>294</v>
      </c>
      <c r="I123" s="609"/>
      <c r="J123" s="609"/>
      <c r="K123" s="608"/>
      <c r="L123" s="11"/>
      <c r="N123" s="8"/>
      <c r="O123" s="8"/>
      <c r="P123" s="8"/>
    </row>
    <row r="124" spans="1:16" ht="39" customHeight="1" x14ac:dyDescent="0.25">
      <c r="B124" s="590" t="s">
        <v>184</v>
      </c>
      <c r="C124" s="71" t="s">
        <v>185</v>
      </c>
      <c r="D124" s="72"/>
      <c r="E124" s="72"/>
      <c r="F124" s="72"/>
      <c r="G124" s="72"/>
      <c r="H124" s="72"/>
      <c r="I124" s="72"/>
      <c r="J124" s="72"/>
      <c r="K124" s="73"/>
      <c r="L124" s="11"/>
      <c r="N124" s="11"/>
      <c r="O124" s="11"/>
      <c r="P124" s="11"/>
    </row>
    <row r="125" spans="1:16" ht="39" customHeight="1" x14ac:dyDescent="0.25">
      <c r="B125" s="578"/>
      <c r="C125" s="71" t="s">
        <v>186</v>
      </c>
      <c r="D125" s="72"/>
      <c r="E125" s="72"/>
      <c r="F125" s="72"/>
      <c r="G125" s="72"/>
      <c r="H125" s="72"/>
      <c r="I125" s="72"/>
      <c r="J125" s="72"/>
      <c r="K125" s="73"/>
      <c r="L125" s="11"/>
      <c r="N125" s="11"/>
      <c r="O125" s="11"/>
      <c r="P125" s="11"/>
    </row>
    <row r="126" spans="1:16" ht="39" customHeight="1" x14ac:dyDescent="0.25">
      <c r="B126" s="590" t="s">
        <v>187</v>
      </c>
      <c r="C126" s="74" t="s">
        <v>188</v>
      </c>
      <c r="D126" s="72"/>
      <c r="E126" s="72"/>
      <c r="F126" s="72"/>
      <c r="G126" s="72"/>
      <c r="H126" s="72"/>
      <c r="I126" s="72"/>
      <c r="J126" s="72"/>
      <c r="K126" s="73"/>
      <c r="L126" s="11"/>
      <c r="N126" s="11"/>
      <c r="O126" s="11"/>
      <c r="P126" s="11"/>
    </row>
    <row r="127" spans="1:16" ht="39" customHeight="1" x14ac:dyDescent="0.25">
      <c r="B127" s="578"/>
      <c r="C127" s="75" t="s">
        <v>189</v>
      </c>
      <c r="D127" s="72"/>
      <c r="E127" s="72"/>
      <c r="F127" s="72"/>
      <c r="G127" s="72"/>
      <c r="H127" s="72"/>
      <c r="I127" s="72"/>
      <c r="J127" s="72"/>
      <c r="K127" s="73"/>
      <c r="L127" s="11"/>
      <c r="N127" s="11"/>
      <c r="O127" s="11"/>
      <c r="P127" s="11"/>
    </row>
    <row r="128" spans="1:16" ht="39" customHeight="1" x14ac:dyDescent="0.25">
      <c r="B128" s="610" t="s">
        <v>191</v>
      </c>
      <c r="C128" s="611"/>
      <c r="D128" s="611"/>
      <c r="E128" s="611"/>
      <c r="F128" s="611"/>
      <c r="G128" s="611"/>
      <c r="H128" s="611"/>
      <c r="I128" s="611"/>
      <c r="J128" s="611"/>
      <c r="K128" s="612"/>
      <c r="L128" s="11"/>
      <c r="N128" s="11"/>
      <c r="O128" s="11"/>
      <c r="P128" s="11"/>
    </row>
  </sheetData>
  <sheetProtection password="9B3B" sheet="1" objects="1" scenarios="1"/>
  <mergeCells count="122">
    <mergeCell ref="B24:B26"/>
    <mergeCell ref="J24:K24"/>
    <mergeCell ref="H25:I25"/>
    <mergeCell ref="J25:K25"/>
    <mergeCell ref="J26:K26"/>
    <mergeCell ref="D24:E24"/>
    <mergeCell ref="D25:E25"/>
    <mergeCell ref="D26:E26"/>
    <mergeCell ref="B22:B23"/>
    <mergeCell ref="H22:I22"/>
    <mergeCell ref="J22:K22"/>
    <mergeCell ref="J23:K23"/>
    <mergeCell ref="D22:E22"/>
    <mergeCell ref="D23:E23"/>
    <mergeCell ref="B28:B29"/>
    <mergeCell ref="B37:B38"/>
    <mergeCell ref="B39:B40"/>
    <mergeCell ref="B42:K42"/>
    <mergeCell ref="H27:I27"/>
    <mergeCell ref="J27:K27"/>
    <mergeCell ref="D27:E27"/>
    <mergeCell ref="D28:E28"/>
    <mergeCell ref="D29:E29"/>
    <mergeCell ref="B30:B31"/>
    <mergeCell ref="C30:C31"/>
    <mergeCell ref="G30:G36"/>
    <mergeCell ref="B32:B34"/>
    <mergeCell ref="C32:C34"/>
    <mergeCell ref="C35:C36"/>
    <mergeCell ref="D30:E30"/>
    <mergeCell ref="D31:E31"/>
    <mergeCell ref="D32:E32"/>
    <mergeCell ref="D33:E33"/>
    <mergeCell ref="D34:E34"/>
    <mergeCell ref="D35:E35"/>
    <mergeCell ref="D36:E36"/>
    <mergeCell ref="B35:B36"/>
    <mergeCell ref="G20:G21"/>
    <mergeCell ref="H20:K20"/>
    <mergeCell ref="AA20:AA21"/>
    <mergeCell ref="V20:V21"/>
    <mergeCell ref="W20:W21"/>
    <mergeCell ref="X20:X21"/>
    <mergeCell ref="Y20:Y21"/>
    <mergeCell ref="Z20:Z21"/>
    <mergeCell ref="Q20:Q21"/>
    <mergeCell ref="R20:R21"/>
    <mergeCell ref="S20:S21"/>
    <mergeCell ref="T20:T21"/>
    <mergeCell ref="U20:U21"/>
    <mergeCell ref="H119:K119"/>
    <mergeCell ref="D9:P9"/>
    <mergeCell ref="B98:K98"/>
    <mergeCell ref="C100:G100"/>
    <mergeCell ref="C101:G101"/>
    <mergeCell ref="C102:K102"/>
    <mergeCell ref="B10:K10"/>
    <mergeCell ref="C12:G12"/>
    <mergeCell ref="C13:G13"/>
    <mergeCell ref="C14:K14"/>
    <mergeCell ref="B15:B18"/>
    <mergeCell ref="C15:K15"/>
    <mergeCell ref="C16:K16"/>
    <mergeCell ref="C17:K17"/>
    <mergeCell ref="C18:K18"/>
    <mergeCell ref="C19:K19"/>
    <mergeCell ref="L20:L21"/>
    <mergeCell ref="M20:M21"/>
    <mergeCell ref="N20:N21"/>
    <mergeCell ref="O20:O21"/>
    <mergeCell ref="P20:P21"/>
    <mergeCell ref="B20:B21"/>
    <mergeCell ref="C20:E21"/>
    <mergeCell ref="F20:F21"/>
    <mergeCell ref="H112:I112"/>
    <mergeCell ref="J114:K114"/>
    <mergeCell ref="H116:K116"/>
    <mergeCell ref="H117:K117"/>
    <mergeCell ref="D115:E115"/>
    <mergeCell ref="H118:K118"/>
    <mergeCell ref="G109:G110"/>
    <mergeCell ref="H109:K109"/>
    <mergeCell ref="B103:B107"/>
    <mergeCell ref="C103:K103"/>
    <mergeCell ref="C104:K104"/>
    <mergeCell ref="C105:K105"/>
    <mergeCell ref="C106:K106"/>
    <mergeCell ref="C107:K107"/>
    <mergeCell ref="B126:B127"/>
    <mergeCell ref="B128:K128"/>
    <mergeCell ref="B121:B122"/>
    <mergeCell ref="C121:C122"/>
    <mergeCell ref="D121:E121"/>
    <mergeCell ref="D122:E122"/>
    <mergeCell ref="D123:E123"/>
    <mergeCell ref="H121:K121"/>
    <mergeCell ref="H122:K122"/>
    <mergeCell ref="H123:K123"/>
    <mergeCell ref="E2:G8"/>
    <mergeCell ref="B124:B125"/>
    <mergeCell ref="B116:B120"/>
    <mergeCell ref="C116:C120"/>
    <mergeCell ref="D116:E116"/>
    <mergeCell ref="D117:E117"/>
    <mergeCell ref="D118:E118"/>
    <mergeCell ref="D119:E119"/>
    <mergeCell ref="D120:E120"/>
    <mergeCell ref="D114:E114"/>
    <mergeCell ref="D113:E113"/>
    <mergeCell ref="C108:K108"/>
    <mergeCell ref="B109:B110"/>
    <mergeCell ref="C109:E110"/>
    <mergeCell ref="F109:F110"/>
    <mergeCell ref="H114:I114"/>
    <mergeCell ref="H120:K120"/>
    <mergeCell ref="H113:I113"/>
    <mergeCell ref="J113:K113"/>
    <mergeCell ref="B111:B112"/>
    <mergeCell ref="D111:E111"/>
    <mergeCell ref="H111:I111"/>
    <mergeCell ref="J111:K111"/>
    <mergeCell ref="D112:E112"/>
  </mergeCells>
  <dataValidations count="1">
    <dataValidation type="list" allowBlank="1" showInputMessage="1" showErrorMessage="1" sqref="B110 B113:B114">
      <formula1>#REF!</formula1>
    </dataValidation>
  </dataValidations>
  <pageMargins left="0.7" right="0.7" top="0.75" bottom="0.75" header="0.3" footer="0.3"/>
  <pageSetup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4"/>
  <sheetViews>
    <sheetView showGridLines="0" topLeftCell="A4" zoomScale="77" zoomScaleNormal="77" workbookViewId="0"/>
  </sheetViews>
  <sheetFormatPr baseColWidth="10" defaultRowHeight="15" x14ac:dyDescent="0.25"/>
  <cols>
    <col min="1" max="1" width="1.42578125" style="57" customWidth="1"/>
    <col min="2" max="2" width="30.140625" style="57" customWidth="1"/>
    <col min="3" max="3" width="7.140625" style="57" customWidth="1"/>
    <col min="4" max="4" width="21.42578125" style="57" customWidth="1"/>
    <col min="5" max="5" width="110.28515625" style="57" customWidth="1"/>
    <col min="6" max="6" width="38.5703125" style="57" customWidth="1"/>
    <col min="7" max="7" width="29.7109375" style="57" customWidth="1"/>
    <col min="8" max="11" width="12" style="57" customWidth="1"/>
    <col min="12" max="12" width="13.5703125" style="57" customWidth="1"/>
    <col min="13" max="13" width="12.5703125" style="57" customWidth="1"/>
    <col min="14" max="14" width="19.5703125" style="57" customWidth="1"/>
    <col min="15" max="15" width="26" style="57" customWidth="1"/>
    <col min="16" max="16" width="20.85546875" style="57" customWidth="1"/>
    <col min="17" max="17" width="47.85546875" style="57" customWidth="1"/>
    <col min="18" max="16384" width="11.42578125" style="57"/>
  </cols>
  <sheetData>
    <row r="1" spans="2:17" ht="18.95" customHeight="1" x14ac:dyDescent="0.25">
      <c r="B1" s="114"/>
      <c r="C1" s="114"/>
      <c r="D1" s="114"/>
      <c r="E1" s="114"/>
      <c r="F1" s="114"/>
      <c r="G1" s="115"/>
      <c r="H1" s="115"/>
      <c r="I1" s="115"/>
      <c r="J1" s="115"/>
      <c r="K1" s="115"/>
      <c r="L1" s="7"/>
      <c r="M1" s="115"/>
      <c r="Q1" s="11"/>
    </row>
    <row r="2" spans="2:17" ht="18.95" customHeight="1" x14ac:dyDescent="0.25">
      <c r="B2" s="114"/>
      <c r="C2" s="114"/>
      <c r="D2" s="114"/>
      <c r="E2" s="114"/>
      <c r="F2" s="114"/>
      <c r="G2" s="115"/>
      <c r="H2" s="115"/>
      <c r="I2" s="115"/>
      <c r="J2" s="115"/>
      <c r="K2" s="115"/>
      <c r="L2" s="7"/>
      <c r="M2" s="115"/>
      <c r="Q2" s="11"/>
    </row>
    <row r="3" spans="2:17" ht="18.95" customHeight="1" x14ac:dyDescent="0.25">
      <c r="B3" s="114"/>
      <c r="C3" s="114"/>
      <c r="D3" s="114"/>
      <c r="E3" s="639" t="s">
        <v>1716</v>
      </c>
      <c r="F3" s="639"/>
      <c r="G3" s="639"/>
      <c r="H3" s="115"/>
      <c r="I3" s="115"/>
      <c r="J3" s="115"/>
      <c r="K3" s="115"/>
      <c r="L3" s="7"/>
      <c r="M3" s="115"/>
      <c r="Q3" s="11"/>
    </row>
    <row r="4" spans="2:17" ht="39" customHeight="1" x14ac:dyDescent="0.25">
      <c r="B4" s="114"/>
      <c r="C4" s="114"/>
      <c r="D4" s="114"/>
      <c r="E4" s="639"/>
      <c r="F4" s="639"/>
      <c r="G4" s="639"/>
      <c r="H4" s="115"/>
      <c r="I4" s="115"/>
      <c r="J4" s="115"/>
      <c r="K4" s="115"/>
      <c r="L4" s="7"/>
      <c r="M4" s="115"/>
      <c r="Q4" s="11"/>
    </row>
    <row r="5" spans="2:17" ht="39" customHeight="1" x14ac:dyDescent="0.25">
      <c r="B5" s="114"/>
      <c r="C5" s="114"/>
      <c r="E5" s="639"/>
      <c r="F5" s="639"/>
      <c r="G5" s="639"/>
      <c r="H5" s="99"/>
      <c r="I5" s="99"/>
      <c r="J5" s="99"/>
      <c r="K5" s="99"/>
      <c r="Q5" s="11"/>
    </row>
    <row r="6" spans="2:17" ht="21.75" customHeight="1" x14ac:dyDescent="0.25">
      <c r="B6" s="11"/>
      <c r="C6" s="11"/>
      <c r="D6" s="11"/>
      <c r="E6" s="639" t="s">
        <v>1717</v>
      </c>
      <c r="F6" s="639"/>
      <c r="G6" s="639"/>
      <c r="H6" s="99"/>
      <c r="I6" s="99"/>
      <c r="J6" s="99"/>
      <c r="K6" s="99"/>
      <c r="L6" s="8"/>
      <c r="M6" s="11"/>
      <c r="Q6" s="11"/>
    </row>
    <row r="7" spans="2:17" ht="21.75" customHeight="1" x14ac:dyDescent="0.25">
      <c r="B7" s="11"/>
      <c r="C7" s="11"/>
      <c r="D7" s="11"/>
      <c r="E7" s="639"/>
      <c r="F7" s="639"/>
      <c r="G7" s="639"/>
      <c r="H7" s="99"/>
      <c r="I7" s="99"/>
      <c r="J7" s="99"/>
      <c r="K7" s="99"/>
      <c r="L7" s="8"/>
      <c r="M7" s="11"/>
      <c r="Q7" s="11"/>
    </row>
    <row r="8" spans="2:17" x14ac:dyDescent="0.25">
      <c r="B8" s="11"/>
      <c r="C8" s="11"/>
      <c r="D8" s="11"/>
      <c r="E8" s="639"/>
      <c r="F8" s="639"/>
      <c r="G8" s="639"/>
      <c r="H8" s="11"/>
      <c r="I8" s="6"/>
      <c r="J8" s="11"/>
      <c r="K8" s="11"/>
      <c r="L8" s="8"/>
      <c r="M8" s="11"/>
      <c r="Q8" s="11"/>
    </row>
    <row r="9" spans="2:17" ht="33" customHeight="1" x14ac:dyDescent="0.25">
      <c r="B9" s="459"/>
      <c r="C9" s="11"/>
      <c r="D9" s="542"/>
      <c r="E9" s="542"/>
      <c r="F9" s="542"/>
      <c r="G9" s="542"/>
      <c r="H9" s="542"/>
      <c r="I9" s="542"/>
      <c r="J9" s="542"/>
      <c r="K9" s="542"/>
      <c r="L9" s="542"/>
      <c r="M9" s="542"/>
      <c r="N9" s="542"/>
      <c r="O9" s="542"/>
      <c r="P9" s="542"/>
      <c r="Q9" s="11"/>
    </row>
    <row r="10" spans="2:17" s="11" customFormat="1" ht="27" customHeight="1" x14ac:dyDescent="0.25">
      <c r="B10" s="549"/>
      <c r="C10" s="550"/>
      <c r="D10" s="550"/>
      <c r="E10" s="550"/>
      <c r="F10" s="550"/>
      <c r="G10" s="550"/>
      <c r="H10" s="550"/>
      <c r="I10" s="550"/>
      <c r="J10" s="550"/>
      <c r="K10" s="551"/>
      <c r="L10" s="115"/>
      <c r="M10" s="7"/>
      <c r="N10" s="7"/>
      <c r="O10" s="7"/>
      <c r="P10" s="115"/>
    </row>
    <row r="11" spans="2:17" s="11" customFormat="1" ht="29.25" customHeight="1" x14ac:dyDescent="0.25">
      <c r="B11" s="63" t="s">
        <v>133</v>
      </c>
      <c r="C11" s="552" t="s">
        <v>134</v>
      </c>
      <c r="D11" s="553"/>
      <c r="E11" s="553"/>
      <c r="F11" s="553"/>
      <c r="G11" s="553"/>
      <c r="H11" s="107"/>
      <c r="I11" s="107"/>
      <c r="J11" s="107"/>
      <c r="K11" s="62"/>
      <c r="L11" s="115"/>
      <c r="M11" s="7"/>
      <c r="N11" s="7"/>
      <c r="O11" s="7"/>
      <c r="P11" s="115"/>
    </row>
    <row r="12" spans="2:17" s="11" customFormat="1" ht="47.25" customHeight="1" x14ac:dyDescent="0.25">
      <c r="B12" s="63" t="s">
        <v>135</v>
      </c>
      <c r="C12" s="554" t="s">
        <v>1586</v>
      </c>
      <c r="D12" s="555"/>
      <c r="E12" s="555"/>
      <c r="F12" s="555"/>
      <c r="G12" s="555"/>
      <c r="H12" s="107"/>
      <c r="I12" s="107"/>
      <c r="J12" s="107"/>
      <c r="K12" s="62"/>
      <c r="L12" s="115"/>
      <c r="M12" s="7"/>
      <c r="N12" s="7"/>
      <c r="O12" s="7"/>
      <c r="P12" s="115"/>
    </row>
    <row r="13" spans="2:17" s="11" customFormat="1" ht="39.75" customHeight="1" x14ac:dyDescent="0.25">
      <c r="B13" s="108" t="s">
        <v>137</v>
      </c>
      <c r="C13" s="554">
        <v>43861</v>
      </c>
      <c r="D13" s="555"/>
      <c r="E13" s="555"/>
      <c r="F13" s="555"/>
      <c r="G13" s="555"/>
      <c r="H13" s="555"/>
      <c r="I13" s="555"/>
      <c r="J13" s="555"/>
      <c r="K13" s="640"/>
      <c r="L13" s="115"/>
      <c r="M13" s="7"/>
      <c r="N13" s="7"/>
      <c r="O13" s="7"/>
      <c r="P13" s="115"/>
    </row>
    <row r="14" spans="2:17" s="11" customFormat="1" ht="43.5" customHeight="1" x14ac:dyDescent="0.25">
      <c r="B14" s="558" t="s">
        <v>138</v>
      </c>
      <c r="C14" s="556" t="s">
        <v>139</v>
      </c>
      <c r="D14" s="556"/>
      <c r="E14" s="556"/>
      <c r="F14" s="556"/>
      <c r="G14" s="556"/>
      <c r="H14" s="556"/>
      <c r="I14" s="556"/>
      <c r="J14" s="556"/>
      <c r="K14" s="556"/>
      <c r="L14" s="115"/>
      <c r="M14" s="7"/>
      <c r="N14" s="7"/>
      <c r="O14" s="7"/>
      <c r="P14" s="115"/>
    </row>
    <row r="15" spans="2:17" s="11" customFormat="1" ht="46.5" customHeight="1" x14ac:dyDescent="0.25">
      <c r="B15" s="616"/>
      <c r="C15" s="556" t="s">
        <v>141</v>
      </c>
      <c r="D15" s="556"/>
      <c r="E15" s="556"/>
      <c r="F15" s="556"/>
      <c r="G15" s="556"/>
      <c r="H15" s="556"/>
      <c r="I15" s="556"/>
      <c r="J15" s="556"/>
      <c r="K15" s="556"/>
      <c r="L15" s="115"/>
      <c r="M15" s="7"/>
      <c r="N15" s="7"/>
      <c r="O15" s="7"/>
      <c r="P15" s="115"/>
    </row>
    <row r="16" spans="2:17" s="11" customFormat="1" ht="39" customHeight="1" x14ac:dyDescent="0.25">
      <c r="B16" s="616"/>
      <c r="C16" s="556" t="s">
        <v>142</v>
      </c>
      <c r="D16" s="556"/>
      <c r="E16" s="556"/>
      <c r="F16" s="556"/>
      <c r="G16" s="556"/>
      <c r="H16" s="556"/>
      <c r="I16" s="556"/>
      <c r="J16" s="556"/>
      <c r="K16" s="556"/>
      <c r="L16" s="115"/>
      <c r="M16" s="7"/>
      <c r="N16" s="7"/>
      <c r="O16" s="7"/>
      <c r="P16" s="115"/>
    </row>
    <row r="17" spans="1:28" s="11" customFormat="1" ht="48" customHeight="1" x14ac:dyDescent="0.25">
      <c r="B17" s="616"/>
      <c r="C17" s="556" t="s">
        <v>143</v>
      </c>
      <c r="D17" s="556"/>
      <c r="E17" s="556"/>
      <c r="F17" s="556"/>
      <c r="G17" s="556"/>
      <c r="H17" s="556"/>
      <c r="I17" s="556"/>
      <c r="J17" s="556"/>
      <c r="K17" s="556"/>
      <c r="L17" s="115"/>
      <c r="M17" s="7"/>
      <c r="N17" s="7"/>
      <c r="O17" s="7"/>
      <c r="P17" s="115"/>
    </row>
    <row r="18" spans="1:28" s="11" customFormat="1" ht="56.25" customHeight="1" x14ac:dyDescent="0.25">
      <c r="B18" s="616"/>
      <c r="C18" s="556" t="s">
        <v>144</v>
      </c>
      <c r="D18" s="556"/>
      <c r="E18" s="556"/>
      <c r="F18" s="556"/>
      <c r="G18" s="556"/>
      <c r="H18" s="556"/>
      <c r="I18" s="556"/>
      <c r="J18" s="556"/>
      <c r="K18" s="556"/>
      <c r="L18" s="115"/>
      <c r="M18" s="7"/>
      <c r="N18" s="7"/>
      <c r="O18" s="7"/>
      <c r="P18" s="115"/>
    </row>
    <row r="19" spans="1:28" s="11" customFormat="1" ht="56.25" customHeight="1" x14ac:dyDescent="0.25">
      <c r="B19" s="617"/>
      <c r="C19" s="556" t="s">
        <v>145</v>
      </c>
      <c r="D19" s="556"/>
      <c r="E19" s="556"/>
      <c r="F19" s="556"/>
      <c r="G19" s="556"/>
      <c r="H19" s="556"/>
      <c r="I19" s="556"/>
      <c r="J19" s="556"/>
      <c r="K19" s="556"/>
      <c r="L19" s="115"/>
      <c r="M19" s="7"/>
      <c r="N19" s="7"/>
      <c r="O19" s="7"/>
      <c r="P19" s="115"/>
    </row>
    <row r="20" spans="1:28" s="11" customFormat="1" ht="53.25" customHeight="1" x14ac:dyDescent="0.25">
      <c r="B20" s="64" t="s">
        <v>229</v>
      </c>
      <c r="C20" s="560" t="s">
        <v>230</v>
      </c>
      <c r="D20" s="560"/>
      <c r="E20" s="560"/>
      <c r="F20" s="560"/>
      <c r="G20" s="560"/>
      <c r="H20" s="560"/>
      <c r="I20" s="560"/>
      <c r="J20" s="560"/>
      <c r="K20" s="561"/>
      <c r="M20" s="8"/>
      <c r="N20" s="8"/>
      <c r="O20" s="8"/>
    </row>
    <row r="21" spans="1:28" s="11" customFormat="1" ht="16.5" customHeight="1" x14ac:dyDescent="0.25">
      <c r="B21" s="545" t="s">
        <v>148</v>
      </c>
      <c r="C21" s="545" t="s">
        <v>149</v>
      </c>
      <c r="D21" s="545"/>
      <c r="E21" s="545"/>
      <c r="F21" s="545" t="s">
        <v>150</v>
      </c>
      <c r="G21" s="545" t="s">
        <v>151</v>
      </c>
      <c r="H21" s="545" t="s">
        <v>1545</v>
      </c>
      <c r="I21" s="545"/>
      <c r="J21" s="545"/>
      <c r="K21" s="545"/>
      <c r="M21" s="8"/>
      <c r="N21" s="8"/>
      <c r="O21" s="8"/>
    </row>
    <row r="22" spans="1:28" s="11" customFormat="1" x14ac:dyDescent="0.25">
      <c r="B22" s="599"/>
      <c r="C22" s="599"/>
      <c r="D22" s="599"/>
      <c r="E22" s="599"/>
      <c r="F22" s="599"/>
      <c r="G22" s="599"/>
      <c r="H22" s="111" t="s">
        <v>153</v>
      </c>
      <c r="I22" s="111" t="s">
        <v>154</v>
      </c>
      <c r="J22" s="111" t="s">
        <v>155</v>
      </c>
      <c r="K22" s="111" t="s">
        <v>156</v>
      </c>
      <c r="M22" s="8"/>
      <c r="N22" s="8"/>
      <c r="O22" s="8"/>
    </row>
    <row r="23" spans="1:28" s="11" customFormat="1" ht="57.75" customHeight="1" x14ac:dyDescent="0.25">
      <c r="B23" s="435" t="s">
        <v>1662</v>
      </c>
      <c r="C23" s="436" t="s">
        <v>158</v>
      </c>
      <c r="D23" s="575" t="s">
        <v>1682</v>
      </c>
      <c r="E23" s="575"/>
      <c r="F23" s="446" t="s">
        <v>231</v>
      </c>
      <c r="G23" s="447" t="s">
        <v>1670</v>
      </c>
      <c r="H23" s="460"/>
      <c r="I23" s="573" t="s">
        <v>232</v>
      </c>
      <c r="J23" s="645"/>
      <c r="K23" s="645"/>
      <c r="L23"/>
      <c r="M23"/>
      <c r="N23"/>
      <c r="O23"/>
      <c r="P23"/>
      <c r="Q23"/>
      <c r="R23"/>
      <c r="S23"/>
      <c r="T23"/>
      <c r="U23"/>
      <c r="V23"/>
      <c r="W23"/>
      <c r="X23"/>
      <c r="Y23"/>
      <c r="Z23"/>
      <c r="AA23"/>
      <c r="AB23"/>
    </row>
    <row r="24" spans="1:28" s="11" customFormat="1" ht="51.75" customHeight="1" x14ac:dyDescent="0.25">
      <c r="B24" s="435" t="s">
        <v>1663</v>
      </c>
      <c r="C24" s="436" t="s">
        <v>164</v>
      </c>
      <c r="D24" s="575" t="s">
        <v>1683</v>
      </c>
      <c r="E24" s="575"/>
      <c r="F24" s="446" t="s">
        <v>233</v>
      </c>
      <c r="G24" s="447" t="s">
        <v>1670</v>
      </c>
      <c r="H24" s="440" t="s">
        <v>153</v>
      </c>
      <c r="I24" s="440" t="s">
        <v>154</v>
      </c>
      <c r="J24" s="440" t="s">
        <v>155</v>
      </c>
      <c r="K24" s="440" t="s">
        <v>156</v>
      </c>
      <c r="L24"/>
      <c r="M24"/>
      <c r="N24"/>
      <c r="O24"/>
      <c r="P24"/>
      <c r="Q24"/>
      <c r="R24"/>
      <c r="S24"/>
      <c r="T24"/>
      <c r="U24"/>
      <c r="V24"/>
      <c r="W24"/>
      <c r="X24"/>
      <c r="Y24"/>
      <c r="Z24"/>
      <c r="AA24"/>
      <c r="AB24"/>
    </row>
    <row r="25" spans="1:28" s="11" customFormat="1" ht="39" customHeight="1" x14ac:dyDescent="0.25">
      <c r="B25" s="435" t="s">
        <v>1664</v>
      </c>
      <c r="C25" s="436" t="s">
        <v>169</v>
      </c>
      <c r="D25" s="575" t="s">
        <v>1684</v>
      </c>
      <c r="E25" s="575"/>
      <c r="F25" s="446" t="s">
        <v>1680</v>
      </c>
      <c r="G25" s="447" t="s">
        <v>1670</v>
      </c>
      <c r="H25" s="460"/>
      <c r="I25" s="573" t="s">
        <v>1681</v>
      </c>
      <c r="J25" s="645"/>
      <c r="K25" s="645"/>
      <c r="L25"/>
      <c r="M25"/>
      <c r="N25"/>
      <c r="O25"/>
      <c r="P25"/>
      <c r="Q25"/>
      <c r="R25"/>
      <c r="S25"/>
      <c r="T25"/>
      <c r="U25"/>
      <c r="V25"/>
      <c r="W25"/>
      <c r="X25"/>
      <c r="Y25"/>
      <c r="Z25"/>
      <c r="AA25"/>
      <c r="AB25"/>
    </row>
    <row r="26" spans="1:28" s="11" customFormat="1" ht="51.75" customHeight="1" x14ac:dyDescent="0.25">
      <c r="B26" s="435" t="s">
        <v>1665</v>
      </c>
      <c r="C26" s="436" t="s">
        <v>218</v>
      </c>
      <c r="D26" s="575" t="s">
        <v>1685</v>
      </c>
      <c r="E26" s="575"/>
      <c r="F26" s="446" t="s">
        <v>234</v>
      </c>
      <c r="G26" s="447" t="s">
        <v>1670</v>
      </c>
      <c r="H26" s="440"/>
      <c r="I26" s="453" t="s">
        <v>235</v>
      </c>
      <c r="J26" s="453"/>
      <c r="K26" s="453" t="s">
        <v>225</v>
      </c>
      <c r="L26"/>
      <c r="M26"/>
      <c r="N26"/>
      <c r="O26"/>
      <c r="P26"/>
      <c r="Q26"/>
      <c r="R26"/>
      <c r="S26"/>
      <c r="T26"/>
      <c r="U26"/>
      <c r="V26"/>
      <c r="W26"/>
      <c r="X26"/>
      <c r="Y26"/>
      <c r="Z26"/>
      <c r="AA26"/>
      <c r="AB26"/>
    </row>
    <row r="27" spans="1:28" s="11" customFormat="1" ht="45" customHeight="1" x14ac:dyDescent="0.25">
      <c r="B27" s="632" t="s">
        <v>1666</v>
      </c>
      <c r="C27" s="436" t="s">
        <v>179</v>
      </c>
      <c r="D27" s="642" t="s">
        <v>1686</v>
      </c>
      <c r="E27" s="642"/>
      <c r="F27" s="461" t="s">
        <v>236</v>
      </c>
      <c r="G27" s="447" t="s">
        <v>1670</v>
      </c>
      <c r="H27" s="438"/>
      <c r="I27" s="643" t="s">
        <v>237</v>
      </c>
      <c r="J27" s="644"/>
      <c r="K27" s="644"/>
      <c r="L27"/>
      <c r="M27"/>
      <c r="N27"/>
      <c r="O27"/>
      <c r="P27"/>
      <c r="Q27"/>
      <c r="R27"/>
      <c r="S27"/>
      <c r="T27"/>
      <c r="U27"/>
      <c r="V27"/>
      <c r="W27"/>
      <c r="X27"/>
      <c r="Y27"/>
      <c r="Z27"/>
      <c r="AA27"/>
      <c r="AB27"/>
    </row>
    <row r="28" spans="1:28" s="11" customFormat="1" ht="38.25" customHeight="1" x14ac:dyDescent="0.25">
      <c r="B28" s="632"/>
      <c r="C28" s="436" t="s">
        <v>226</v>
      </c>
      <c r="D28" s="575" t="s">
        <v>1687</v>
      </c>
      <c r="E28" s="575"/>
      <c r="F28" s="446" t="s">
        <v>220</v>
      </c>
      <c r="G28" s="447" t="s">
        <v>1670</v>
      </c>
      <c r="H28" s="440" t="s">
        <v>222</v>
      </c>
      <c r="I28" s="453" t="s">
        <v>235</v>
      </c>
      <c r="J28" s="453" t="s">
        <v>224</v>
      </c>
      <c r="K28" s="453" t="s">
        <v>225</v>
      </c>
      <c r="L28"/>
      <c r="M28"/>
      <c r="N28"/>
      <c r="O28"/>
      <c r="P28"/>
      <c r="Q28"/>
      <c r="R28"/>
      <c r="S28"/>
      <c r="T28"/>
      <c r="U28"/>
      <c r="V28"/>
      <c r="W28"/>
      <c r="X28"/>
      <c r="Y28"/>
      <c r="Z28"/>
      <c r="AA28"/>
      <c r="AB28"/>
    </row>
    <row r="29" spans="1:28" s="11" customFormat="1" ht="32.25" customHeight="1" x14ac:dyDescent="0.25">
      <c r="A29" s="20"/>
      <c r="B29" s="641" t="s">
        <v>184</v>
      </c>
      <c r="C29" s="430" t="s">
        <v>185</v>
      </c>
      <c r="D29" s="431"/>
      <c r="E29" s="431"/>
      <c r="F29" s="431"/>
      <c r="G29" s="431"/>
      <c r="H29" s="431"/>
      <c r="I29" s="431"/>
      <c r="J29" s="431"/>
      <c r="K29" s="432"/>
      <c r="L29"/>
      <c r="M29"/>
      <c r="N29"/>
      <c r="O29"/>
      <c r="P29"/>
      <c r="Q29"/>
      <c r="R29"/>
      <c r="S29"/>
      <c r="T29"/>
      <c r="U29"/>
      <c r="V29"/>
      <c r="W29"/>
      <c r="X29"/>
      <c r="Y29"/>
      <c r="Z29"/>
      <c r="AA29"/>
      <c r="AB29"/>
    </row>
    <row r="30" spans="1:28" s="11" customFormat="1" ht="32.25" customHeight="1" x14ac:dyDescent="0.2">
      <c r="A30" s="20"/>
      <c r="B30" s="578"/>
      <c r="C30" s="71" t="s">
        <v>1688</v>
      </c>
      <c r="D30" s="72"/>
      <c r="E30" s="72"/>
      <c r="F30" s="72"/>
      <c r="G30" s="72"/>
      <c r="H30" s="72"/>
      <c r="I30" s="72"/>
      <c r="J30" s="72"/>
      <c r="K30" s="73"/>
      <c r="M30" s="8"/>
      <c r="N30" s="8"/>
      <c r="O30" s="8"/>
      <c r="Q30" s="20"/>
      <c r="R30" s="20"/>
      <c r="S30" s="20"/>
    </row>
    <row r="31" spans="1:28" s="11" customFormat="1" ht="32.25" customHeight="1" x14ac:dyDescent="0.2">
      <c r="A31" s="20"/>
      <c r="B31" s="565" t="s">
        <v>187</v>
      </c>
      <c r="C31" s="74" t="s">
        <v>188</v>
      </c>
      <c r="D31" s="72"/>
      <c r="E31" s="72"/>
      <c r="F31" s="72"/>
      <c r="G31" s="72"/>
      <c r="H31" s="72"/>
      <c r="I31" s="72"/>
      <c r="J31" s="72"/>
      <c r="K31" s="73"/>
      <c r="M31" s="8"/>
      <c r="N31" s="8"/>
      <c r="O31" s="8"/>
      <c r="Q31" s="20"/>
      <c r="R31" s="20"/>
      <c r="S31" s="20"/>
    </row>
    <row r="32" spans="1:28" s="11" customFormat="1" ht="32.25" customHeight="1" x14ac:dyDescent="0.2">
      <c r="A32" s="20"/>
      <c r="B32" s="565"/>
      <c r="C32" s="75" t="s">
        <v>189</v>
      </c>
      <c r="D32" s="72"/>
      <c r="E32" s="72"/>
      <c r="F32" s="72"/>
      <c r="G32" s="72"/>
      <c r="H32" s="72"/>
      <c r="I32" s="72"/>
      <c r="J32" s="72"/>
      <c r="K32" s="73"/>
      <c r="M32" s="8"/>
      <c r="N32" s="8"/>
      <c r="O32" s="8"/>
      <c r="Q32" s="20"/>
      <c r="R32" s="20"/>
      <c r="S32" s="20"/>
    </row>
    <row r="33" spans="1:19" s="11" customFormat="1" ht="34.5" customHeight="1" x14ac:dyDescent="0.2">
      <c r="A33" s="20"/>
      <c r="B33" s="76" t="s">
        <v>190</v>
      </c>
      <c r="C33" s="77"/>
      <c r="D33" s="78"/>
      <c r="E33" s="78"/>
      <c r="F33" s="78"/>
      <c r="G33" s="78"/>
      <c r="H33" s="78"/>
      <c r="I33" s="78"/>
      <c r="J33" s="78"/>
      <c r="K33" s="79"/>
      <c r="M33" s="8"/>
      <c r="N33" s="8"/>
      <c r="O33" s="8"/>
      <c r="Q33" s="20"/>
      <c r="R33" s="20"/>
      <c r="S33" s="20"/>
    </row>
    <row r="34" spans="1:19" s="11" customFormat="1" ht="34.5" customHeight="1" x14ac:dyDescent="0.2">
      <c r="A34" s="20"/>
      <c r="B34" s="564" t="s">
        <v>1592</v>
      </c>
      <c r="C34" s="564"/>
      <c r="D34" s="564"/>
      <c r="E34" s="564"/>
      <c r="F34" s="564"/>
      <c r="G34" s="564"/>
      <c r="H34" s="564"/>
      <c r="I34" s="564"/>
      <c r="J34" s="564"/>
      <c r="K34" s="564"/>
      <c r="M34" s="8"/>
      <c r="N34" s="8"/>
      <c r="O34" s="8"/>
      <c r="Q34" s="20"/>
      <c r="R34" s="20"/>
      <c r="S34" s="20"/>
    </row>
  </sheetData>
  <sheetProtection password="9B3B" sheet="1" objects="1" scenarios="1"/>
  <mergeCells count="34">
    <mergeCell ref="I25:K25"/>
    <mergeCell ref="D24:E24"/>
    <mergeCell ref="D25:E25"/>
    <mergeCell ref="D26:E26"/>
    <mergeCell ref="B21:B22"/>
    <mergeCell ref="D23:E23"/>
    <mergeCell ref="I23:K23"/>
    <mergeCell ref="B29:B30"/>
    <mergeCell ref="B31:B32"/>
    <mergeCell ref="B34:K34"/>
    <mergeCell ref="B27:B28"/>
    <mergeCell ref="D27:E27"/>
    <mergeCell ref="I27:K27"/>
    <mergeCell ref="D28:E28"/>
    <mergeCell ref="B14:B19"/>
    <mergeCell ref="C14:K14"/>
    <mergeCell ref="C15:K15"/>
    <mergeCell ref="C16:K16"/>
    <mergeCell ref="C17:K17"/>
    <mergeCell ref="C18:K18"/>
    <mergeCell ref="C19:K19"/>
    <mergeCell ref="C12:G12"/>
    <mergeCell ref="C13:G13"/>
    <mergeCell ref="H13:K13"/>
    <mergeCell ref="C21:E22"/>
    <mergeCell ref="F21:F22"/>
    <mergeCell ref="G21:G22"/>
    <mergeCell ref="H21:K21"/>
    <mergeCell ref="C20:K20"/>
    <mergeCell ref="E6:G8"/>
    <mergeCell ref="E3:G5"/>
    <mergeCell ref="D9:P9"/>
    <mergeCell ref="B10:K10"/>
    <mergeCell ref="C11:G11"/>
  </mergeCell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Z494"/>
  <sheetViews>
    <sheetView showGridLines="0" topLeftCell="A25" zoomScale="81" zoomScaleNormal="81" workbookViewId="0"/>
  </sheetViews>
  <sheetFormatPr baseColWidth="10" defaultRowHeight="15" x14ac:dyDescent="0.25"/>
  <cols>
    <col min="1" max="1" width="1.5703125" style="57" customWidth="1"/>
    <col min="2" max="2" width="31" style="11" customWidth="1"/>
    <col min="3" max="3" width="12" style="11" customWidth="1"/>
    <col min="4" max="4" width="64.7109375" style="87" customWidth="1"/>
    <col min="5" max="5" width="39.85546875" style="11" customWidth="1"/>
    <col min="6" max="6" width="37.28515625" style="11" customWidth="1"/>
    <col min="7" max="7" width="21.28515625" style="6" customWidth="1"/>
    <col min="8" max="9" width="21.28515625" style="11" customWidth="1"/>
    <col min="10" max="10" width="21.28515625" style="8" customWidth="1"/>
    <col min="11" max="11" width="13" style="11" hidden="1" customWidth="1"/>
    <col min="12" max="12" width="17.140625" style="57" hidden="1" customWidth="1"/>
    <col min="13" max="13" width="17.7109375" style="57" hidden="1" customWidth="1"/>
    <col min="14" max="14" width="26.5703125" style="57" hidden="1" customWidth="1"/>
    <col min="15" max="15" width="36.7109375" style="11" hidden="1" customWidth="1"/>
    <col min="16" max="26" width="0" style="11" hidden="1" customWidth="1"/>
    <col min="27" max="16384" width="11.42578125" style="11"/>
  </cols>
  <sheetData>
    <row r="1" spans="2:14" ht="18.95" customHeight="1" x14ac:dyDescent="0.25"/>
    <row r="2" spans="2:14" ht="18.95" customHeight="1" x14ac:dyDescent="0.25"/>
    <row r="3" spans="2:14" ht="18.95" customHeight="1" x14ac:dyDescent="0.25">
      <c r="D3" s="652" t="s">
        <v>1714</v>
      </c>
      <c r="E3" s="652"/>
      <c r="F3" s="652"/>
      <c r="G3" s="652"/>
      <c r="H3" s="652"/>
      <c r="I3" s="652"/>
    </row>
    <row r="4" spans="2:14" ht="18.95" customHeight="1" x14ac:dyDescent="0.25">
      <c r="D4" s="652"/>
      <c r="E4" s="652"/>
      <c r="F4" s="652"/>
      <c r="G4" s="652"/>
      <c r="H4" s="652"/>
      <c r="I4" s="652"/>
    </row>
    <row r="5" spans="2:14" ht="40.5" customHeight="1" x14ac:dyDescent="0.25">
      <c r="D5" s="470" t="s">
        <v>1715</v>
      </c>
      <c r="E5" s="470"/>
      <c r="F5" s="470"/>
      <c r="G5" s="470"/>
      <c r="H5" s="470"/>
      <c r="I5" s="470"/>
      <c r="J5" s="80"/>
    </row>
    <row r="6" spans="2:14" ht="40.5" customHeight="1" x14ac:dyDescent="0.25">
      <c r="D6" s="470"/>
      <c r="E6" s="470"/>
      <c r="F6" s="470"/>
      <c r="G6" s="470"/>
      <c r="H6" s="470"/>
      <c r="I6" s="470"/>
      <c r="J6" s="80"/>
    </row>
    <row r="7" spans="2:14" ht="40.5" customHeight="1" x14ac:dyDescent="0.25">
      <c r="E7" s="381"/>
      <c r="F7" s="381"/>
      <c r="G7" s="381"/>
      <c r="H7" s="381"/>
      <c r="I7" s="381"/>
    </row>
    <row r="8" spans="2:14" ht="19.5" customHeight="1" x14ac:dyDescent="0.25">
      <c r="C8" s="58"/>
      <c r="D8" s="58"/>
      <c r="E8" s="98"/>
      <c r="F8" s="98"/>
      <c r="G8" s="58"/>
      <c r="H8" s="58"/>
      <c r="I8" s="58"/>
      <c r="J8" s="58"/>
      <c r="K8" s="58"/>
      <c r="L8" s="58"/>
      <c r="M8" s="58"/>
      <c r="N8" s="58"/>
    </row>
    <row r="9" spans="2:14" ht="9.75" customHeight="1" x14ac:dyDescent="0.25"/>
    <row r="10" spans="2:14" ht="9.75" customHeight="1" x14ac:dyDescent="0.25">
      <c r="B10" s="6"/>
    </row>
    <row r="11" spans="2:14" ht="9.75" customHeight="1" x14ac:dyDescent="0.25"/>
    <row r="12" spans="2:14" ht="35.1" customHeight="1" x14ac:dyDescent="0.25">
      <c r="B12" s="653"/>
      <c r="C12" s="654"/>
      <c r="D12" s="654"/>
      <c r="E12" s="654"/>
      <c r="F12" s="654"/>
      <c r="G12" s="654"/>
      <c r="H12" s="654"/>
      <c r="I12" s="654"/>
      <c r="J12" s="655"/>
    </row>
    <row r="13" spans="2:14" ht="35.1" customHeight="1" x14ac:dyDescent="0.25">
      <c r="B13" s="346" t="s">
        <v>133</v>
      </c>
      <c r="C13" s="650" t="s">
        <v>134</v>
      </c>
      <c r="D13" s="651"/>
      <c r="E13" s="651"/>
      <c r="F13" s="651"/>
      <c r="G13" s="347"/>
      <c r="H13" s="347"/>
      <c r="I13" s="347"/>
      <c r="J13" s="348"/>
    </row>
    <row r="14" spans="2:14" ht="35.1" customHeight="1" x14ac:dyDescent="0.25">
      <c r="B14" s="63" t="s">
        <v>135</v>
      </c>
      <c r="C14" s="554" t="s">
        <v>1586</v>
      </c>
      <c r="D14" s="555"/>
      <c r="E14" s="555"/>
      <c r="F14" s="555"/>
      <c r="G14" s="331"/>
      <c r="H14" s="331"/>
      <c r="I14" s="331"/>
      <c r="J14" s="62"/>
    </row>
    <row r="15" spans="2:14" ht="46.5" customHeight="1" x14ac:dyDescent="0.25">
      <c r="B15" s="332" t="s">
        <v>137</v>
      </c>
      <c r="C15" s="554">
        <v>43861</v>
      </c>
      <c r="D15" s="555"/>
      <c r="E15" s="555"/>
      <c r="F15" s="555"/>
      <c r="G15" s="555"/>
      <c r="H15" s="555"/>
      <c r="I15" s="555"/>
      <c r="J15" s="640"/>
    </row>
    <row r="16" spans="2:14" ht="35.1" customHeight="1" x14ac:dyDescent="0.25">
      <c r="B16" s="558" t="s">
        <v>138</v>
      </c>
      <c r="C16" s="556" t="s">
        <v>139</v>
      </c>
      <c r="D16" s="556"/>
      <c r="E16" s="556"/>
      <c r="F16" s="556"/>
      <c r="G16" s="556"/>
      <c r="H16" s="556"/>
      <c r="I16" s="556"/>
      <c r="J16" s="556"/>
    </row>
    <row r="17" spans="2:26" ht="35.1" customHeight="1" x14ac:dyDescent="0.25">
      <c r="B17" s="616"/>
      <c r="C17" s="556" t="s">
        <v>141</v>
      </c>
      <c r="D17" s="556"/>
      <c r="E17" s="556"/>
      <c r="F17" s="556"/>
      <c r="G17" s="556"/>
      <c r="H17" s="556"/>
      <c r="I17" s="556"/>
      <c r="J17" s="556"/>
    </row>
    <row r="18" spans="2:26" ht="35.1" customHeight="1" x14ac:dyDescent="0.25">
      <c r="B18" s="616"/>
      <c r="C18" s="556" t="s">
        <v>1694</v>
      </c>
      <c r="D18" s="556"/>
      <c r="E18" s="556"/>
      <c r="F18" s="556"/>
      <c r="G18" s="556"/>
      <c r="H18" s="556"/>
      <c r="I18" s="556"/>
      <c r="J18" s="556"/>
    </row>
    <row r="19" spans="2:26" ht="35.1" customHeight="1" x14ac:dyDescent="0.25">
      <c r="B19" s="616"/>
      <c r="C19" s="556" t="s">
        <v>1695</v>
      </c>
      <c r="D19" s="556"/>
      <c r="E19" s="556"/>
      <c r="F19" s="556"/>
      <c r="G19" s="556"/>
      <c r="H19" s="556"/>
      <c r="I19" s="556"/>
      <c r="J19" s="556"/>
    </row>
    <row r="20" spans="2:26" ht="35.1" customHeight="1" x14ac:dyDescent="0.25">
      <c r="B20" s="617"/>
      <c r="C20" s="556" t="s">
        <v>1696</v>
      </c>
      <c r="D20" s="556"/>
      <c r="E20" s="556"/>
      <c r="F20" s="556"/>
      <c r="G20" s="556"/>
      <c r="H20" s="556"/>
      <c r="I20" s="556"/>
      <c r="J20" s="556"/>
    </row>
    <row r="21" spans="2:26" ht="9.75" customHeight="1" x14ac:dyDescent="0.25"/>
    <row r="22" spans="2:26" ht="9.75" customHeight="1" x14ac:dyDescent="0.25"/>
    <row r="23" spans="2:26" ht="9.75" customHeight="1" x14ac:dyDescent="0.25"/>
    <row r="24" spans="2:26" ht="30" customHeight="1" x14ac:dyDescent="0.25">
      <c r="B24" s="64" t="s">
        <v>238</v>
      </c>
      <c r="C24" s="560" t="s">
        <v>239</v>
      </c>
      <c r="D24" s="560"/>
      <c r="E24" s="560"/>
      <c r="F24" s="560"/>
      <c r="G24" s="560"/>
      <c r="H24" s="560"/>
      <c r="I24" s="560"/>
      <c r="J24" s="561"/>
    </row>
    <row r="25" spans="2:26" ht="30" customHeight="1" x14ac:dyDescent="0.25">
      <c r="B25" s="545" t="s">
        <v>148</v>
      </c>
      <c r="C25" s="545" t="s">
        <v>149</v>
      </c>
      <c r="D25" s="545"/>
      <c r="E25" s="545" t="s">
        <v>150</v>
      </c>
      <c r="F25" s="545" t="s">
        <v>151</v>
      </c>
      <c r="G25" s="545" t="s">
        <v>1545</v>
      </c>
      <c r="H25" s="545"/>
      <c r="I25" s="545"/>
      <c r="J25" s="545"/>
    </row>
    <row r="26" spans="2:26" ht="30" customHeight="1" x14ac:dyDescent="0.25">
      <c r="B26" s="599"/>
      <c r="C26" s="599"/>
      <c r="D26" s="599"/>
      <c r="E26" s="599"/>
      <c r="F26" s="599"/>
      <c r="G26" s="334" t="s">
        <v>153</v>
      </c>
      <c r="H26" s="334" t="s">
        <v>154</v>
      </c>
      <c r="I26" s="334" t="s">
        <v>155</v>
      </c>
      <c r="J26" s="334" t="s">
        <v>156</v>
      </c>
    </row>
    <row r="27" spans="2:26" ht="72.75" customHeight="1" x14ac:dyDescent="0.25">
      <c r="B27" s="563" t="s">
        <v>240</v>
      </c>
      <c r="C27" s="339" t="s">
        <v>158</v>
      </c>
      <c r="D27" s="309" t="s">
        <v>1691</v>
      </c>
      <c r="E27" s="339" t="s">
        <v>493</v>
      </c>
      <c r="F27" s="339" t="s">
        <v>1670</v>
      </c>
      <c r="G27" s="339" t="s">
        <v>1689</v>
      </c>
      <c r="H27" s="339"/>
      <c r="I27" s="339" t="s">
        <v>201</v>
      </c>
      <c r="J27" s="339"/>
      <c r="K27" s="341"/>
      <c r="L27" s="341"/>
      <c r="M27" s="341"/>
      <c r="N27" s="341"/>
      <c r="O27" s="341"/>
      <c r="P27" s="341"/>
      <c r="Q27" s="341"/>
      <c r="R27" s="341"/>
      <c r="S27" s="341"/>
      <c r="T27" s="341"/>
      <c r="U27" s="341"/>
      <c r="V27" s="341"/>
      <c r="W27" s="341"/>
      <c r="X27" s="341"/>
      <c r="Y27" s="341"/>
      <c r="Z27" s="341"/>
    </row>
    <row r="28" spans="2:26" ht="63.75" customHeight="1" x14ac:dyDescent="0.25">
      <c r="B28" s="563"/>
      <c r="C28" s="339" t="s">
        <v>202</v>
      </c>
      <c r="D28" s="462" t="s">
        <v>1878</v>
      </c>
      <c r="E28" s="339" t="s">
        <v>220</v>
      </c>
      <c r="F28" s="339" t="s">
        <v>1670</v>
      </c>
      <c r="G28" s="339" t="s">
        <v>222</v>
      </c>
      <c r="H28" s="339" t="s">
        <v>154</v>
      </c>
      <c r="I28" s="339" t="s">
        <v>155</v>
      </c>
      <c r="J28" s="339" t="s">
        <v>156</v>
      </c>
      <c r="K28" s="341"/>
      <c r="L28" s="341"/>
      <c r="M28" s="341"/>
      <c r="N28" s="341"/>
      <c r="O28" s="341"/>
      <c r="P28" s="341"/>
      <c r="Q28" s="341"/>
      <c r="R28" s="341"/>
      <c r="S28" s="341"/>
      <c r="T28" s="341"/>
      <c r="U28" s="341"/>
      <c r="V28" s="341"/>
      <c r="W28" s="341"/>
      <c r="X28" s="341"/>
      <c r="Y28" s="341"/>
      <c r="Z28" s="341"/>
    </row>
    <row r="29" spans="2:26" ht="68.25" customHeight="1" x14ac:dyDescent="0.25">
      <c r="B29" s="335" t="s">
        <v>245</v>
      </c>
      <c r="C29" s="339" t="s">
        <v>164</v>
      </c>
      <c r="D29" s="309" t="s">
        <v>497</v>
      </c>
      <c r="E29" s="339" t="s">
        <v>220</v>
      </c>
      <c r="F29" s="339" t="s">
        <v>1704</v>
      </c>
      <c r="G29" s="339" t="s">
        <v>222</v>
      </c>
      <c r="H29" s="339" t="s">
        <v>154</v>
      </c>
      <c r="I29" s="339" t="s">
        <v>155</v>
      </c>
      <c r="J29" s="339" t="s">
        <v>156</v>
      </c>
      <c r="K29" s="341"/>
      <c r="L29" s="341"/>
      <c r="M29" s="341"/>
      <c r="N29" s="341"/>
      <c r="O29" s="341"/>
      <c r="P29" s="341"/>
      <c r="Q29" s="341"/>
      <c r="R29" s="341"/>
      <c r="S29" s="341"/>
      <c r="T29" s="341"/>
      <c r="U29" s="341"/>
      <c r="V29" s="341"/>
      <c r="W29" s="341"/>
      <c r="X29" s="341"/>
      <c r="Y29" s="341"/>
      <c r="Z29" s="341"/>
    </row>
    <row r="30" spans="2:26" ht="83.25" customHeight="1" x14ac:dyDescent="0.25">
      <c r="B30" s="591" t="s">
        <v>246</v>
      </c>
      <c r="C30" s="339" t="s">
        <v>169</v>
      </c>
      <c r="D30" s="309" t="s">
        <v>1593</v>
      </c>
      <c r="E30" s="339" t="s">
        <v>261</v>
      </c>
      <c r="F30" s="339" t="s">
        <v>1590</v>
      </c>
      <c r="G30" s="339"/>
      <c r="H30" s="339"/>
      <c r="I30" s="339"/>
      <c r="J30" s="339"/>
      <c r="K30" s="341"/>
      <c r="L30" s="341"/>
      <c r="M30" s="341"/>
      <c r="N30" s="341"/>
      <c r="O30" s="341"/>
      <c r="P30" s="341"/>
      <c r="Q30" s="341"/>
      <c r="R30" s="341"/>
      <c r="S30" s="341"/>
      <c r="T30" s="341"/>
      <c r="U30" s="341"/>
      <c r="V30" s="341"/>
      <c r="W30" s="341"/>
      <c r="X30" s="341"/>
      <c r="Y30" s="341"/>
      <c r="Z30" s="341"/>
    </row>
    <row r="31" spans="2:26" ht="83.25" customHeight="1" x14ac:dyDescent="0.25">
      <c r="B31" s="592"/>
      <c r="C31" s="339" t="s">
        <v>250</v>
      </c>
      <c r="D31" s="309" t="s">
        <v>1697</v>
      </c>
      <c r="E31" s="339" t="s">
        <v>1698</v>
      </c>
      <c r="F31" s="646" t="s">
        <v>1705</v>
      </c>
      <c r="G31" s="377" t="s">
        <v>1706</v>
      </c>
      <c r="H31" s="378" t="s">
        <v>235</v>
      </c>
      <c r="I31" s="378" t="s">
        <v>1707</v>
      </c>
      <c r="J31" s="378" t="s">
        <v>225</v>
      </c>
      <c r="K31" s="341"/>
      <c r="L31" s="341"/>
      <c r="M31" s="341"/>
      <c r="N31" s="341"/>
      <c r="O31" s="341"/>
      <c r="P31" s="341"/>
      <c r="Q31" s="341"/>
      <c r="R31" s="341"/>
      <c r="S31" s="341"/>
      <c r="T31" s="341"/>
      <c r="U31" s="341"/>
      <c r="V31" s="341"/>
      <c r="W31" s="341"/>
      <c r="X31" s="341"/>
      <c r="Y31" s="341"/>
      <c r="Z31" s="341"/>
    </row>
    <row r="32" spans="2:26" ht="83.25" customHeight="1" x14ac:dyDescent="0.25">
      <c r="B32" s="592"/>
      <c r="C32" s="339" t="s">
        <v>253</v>
      </c>
      <c r="D32" s="309" t="s">
        <v>1699</v>
      </c>
      <c r="E32" s="339" t="s">
        <v>255</v>
      </c>
      <c r="F32" s="647"/>
      <c r="G32" s="339"/>
      <c r="H32" s="339"/>
      <c r="I32" s="339"/>
      <c r="J32" s="378" t="s">
        <v>225</v>
      </c>
      <c r="K32" s="341"/>
      <c r="L32" s="341"/>
      <c r="M32" s="341"/>
      <c r="N32" s="341"/>
      <c r="O32" s="341"/>
      <c r="P32" s="341"/>
      <c r="Q32" s="341"/>
      <c r="R32" s="341"/>
      <c r="S32" s="341"/>
      <c r="T32" s="341"/>
      <c r="U32" s="341"/>
      <c r="V32" s="341"/>
      <c r="W32" s="341"/>
      <c r="X32" s="341"/>
      <c r="Y32" s="341"/>
      <c r="Z32" s="341"/>
    </row>
    <row r="33" spans="2:26" ht="83.25" customHeight="1" x14ac:dyDescent="0.25">
      <c r="B33" s="592"/>
      <c r="C33" s="339" t="s">
        <v>256</v>
      </c>
      <c r="D33" s="309" t="s">
        <v>1700</v>
      </c>
      <c r="E33" s="339" t="s">
        <v>1701</v>
      </c>
      <c r="F33" s="647"/>
      <c r="G33" s="339"/>
      <c r="H33" s="339"/>
      <c r="I33" s="339"/>
      <c r="J33" s="378" t="s">
        <v>225</v>
      </c>
      <c r="K33" s="341"/>
      <c r="L33" s="341"/>
      <c r="M33" s="341"/>
      <c r="N33" s="341"/>
      <c r="O33" s="341"/>
      <c r="P33" s="341"/>
      <c r="Q33" s="341"/>
      <c r="R33" s="341"/>
      <c r="S33" s="341"/>
      <c r="T33" s="341"/>
      <c r="U33" s="341"/>
      <c r="V33" s="341"/>
      <c r="W33" s="341"/>
      <c r="X33" s="341"/>
      <c r="Y33" s="341"/>
      <c r="Z33" s="341"/>
    </row>
    <row r="34" spans="2:26" ht="145.5" customHeight="1" x14ac:dyDescent="0.25">
      <c r="B34" s="593"/>
      <c r="C34" s="339" t="s">
        <v>259</v>
      </c>
      <c r="D34" s="309" t="s">
        <v>1702</v>
      </c>
      <c r="E34" s="339" t="s">
        <v>1703</v>
      </c>
      <c r="F34" s="648"/>
      <c r="G34" s="377" t="s">
        <v>1706</v>
      </c>
      <c r="H34" s="378" t="s">
        <v>235</v>
      </c>
      <c r="I34" s="378" t="s">
        <v>1707</v>
      </c>
      <c r="J34" s="378" t="s">
        <v>225</v>
      </c>
      <c r="K34" s="341"/>
      <c r="L34" s="341"/>
      <c r="M34" s="341"/>
      <c r="N34" s="341"/>
      <c r="O34" s="341"/>
      <c r="P34" s="341"/>
      <c r="Q34" s="341"/>
      <c r="R34" s="341"/>
      <c r="S34" s="341"/>
      <c r="T34" s="341"/>
      <c r="U34" s="341"/>
      <c r="V34" s="341"/>
      <c r="W34" s="341"/>
      <c r="X34" s="341"/>
      <c r="Y34" s="341"/>
      <c r="Z34" s="341"/>
    </row>
    <row r="35" spans="2:26" ht="51.75" customHeight="1" x14ac:dyDescent="0.25">
      <c r="B35" s="379" t="s">
        <v>263</v>
      </c>
      <c r="C35" s="339" t="s">
        <v>218</v>
      </c>
      <c r="D35" s="309" t="s">
        <v>1708</v>
      </c>
      <c r="E35" s="339" t="s">
        <v>1709</v>
      </c>
      <c r="F35" s="339" t="s">
        <v>127</v>
      </c>
      <c r="G35" s="339"/>
      <c r="H35" s="339"/>
      <c r="I35" s="339"/>
      <c r="J35" s="339"/>
      <c r="K35" s="341"/>
      <c r="L35" s="341"/>
      <c r="M35" s="341"/>
      <c r="N35" s="341"/>
      <c r="O35" s="341"/>
      <c r="P35" s="341"/>
      <c r="Q35" s="341"/>
      <c r="R35" s="341"/>
      <c r="S35" s="341"/>
      <c r="T35" s="341"/>
      <c r="U35" s="341"/>
      <c r="V35" s="341"/>
      <c r="W35" s="341"/>
      <c r="X35" s="341"/>
      <c r="Y35" s="341"/>
      <c r="Z35" s="341"/>
    </row>
    <row r="36" spans="2:26" ht="75.75" customHeight="1" x14ac:dyDescent="0.25">
      <c r="B36" s="335" t="s">
        <v>268</v>
      </c>
      <c r="C36" s="66" t="s">
        <v>179</v>
      </c>
      <c r="D36" s="309" t="s">
        <v>1690</v>
      </c>
      <c r="E36" s="339" t="s">
        <v>220</v>
      </c>
      <c r="F36" s="339" t="s">
        <v>1670</v>
      </c>
      <c r="G36" s="339" t="s">
        <v>153</v>
      </c>
      <c r="H36" s="339" t="s">
        <v>154</v>
      </c>
      <c r="I36" s="339" t="s">
        <v>155</v>
      </c>
      <c r="J36" s="339" t="s">
        <v>156</v>
      </c>
      <c r="K36" s="341"/>
      <c r="L36" s="341"/>
      <c r="M36" s="341"/>
      <c r="N36" s="341"/>
      <c r="O36" s="341"/>
      <c r="P36" s="341"/>
      <c r="Q36" s="341"/>
      <c r="R36" s="341"/>
      <c r="S36" s="341"/>
      <c r="T36" s="341"/>
      <c r="U36" s="341"/>
      <c r="V36" s="341"/>
      <c r="W36" s="341"/>
      <c r="X36" s="341"/>
      <c r="Y36" s="341"/>
      <c r="Z36" s="341"/>
    </row>
    <row r="37" spans="2:26" ht="30" customHeight="1" x14ac:dyDescent="0.25">
      <c r="B37" s="565" t="s">
        <v>184</v>
      </c>
      <c r="C37" s="71" t="s">
        <v>185</v>
      </c>
      <c r="D37" s="88"/>
      <c r="E37" s="72"/>
      <c r="F37" s="72"/>
      <c r="G37" s="72"/>
      <c r="H37" s="72"/>
      <c r="I37" s="72"/>
      <c r="J37" s="73"/>
    </row>
    <row r="38" spans="2:26" ht="30" customHeight="1" x14ac:dyDescent="0.25">
      <c r="B38" s="565"/>
      <c r="C38" s="71" t="s">
        <v>1591</v>
      </c>
      <c r="D38" s="88"/>
      <c r="E38" s="72"/>
      <c r="F38" s="72"/>
      <c r="G38" s="72"/>
      <c r="H38" s="72"/>
      <c r="I38" s="72"/>
      <c r="J38" s="73"/>
    </row>
    <row r="39" spans="2:26" ht="30" customHeight="1" x14ac:dyDescent="0.25">
      <c r="B39" s="565" t="s">
        <v>187</v>
      </c>
      <c r="C39" s="74" t="s">
        <v>188</v>
      </c>
      <c r="D39" s="88"/>
      <c r="E39" s="72"/>
      <c r="F39" s="72"/>
      <c r="G39" s="72"/>
      <c r="H39" s="72"/>
      <c r="I39" s="72"/>
      <c r="J39" s="73"/>
    </row>
    <row r="40" spans="2:26" ht="30" customHeight="1" x14ac:dyDescent="0.25">
      <c r="B40" s="565"/>
      <c r="C40" s="75" t="s">
        <v>189</v>
      </c>
      <c r="D40" s="88"/>
      <c r="E40" s="72"/>
      <c r="F40" s="72"/>
      <c r="G40" s="72"/>
      <c r="H40" s="72"/>
      <c r="I40" s="72"/>
      <c r="J40" s="73"/>
    </row>
    <row r="41" spans="2:26" ht="30" customHeight="1" x14ac:dyDescent="0.25">
      <c r="B41" s="76" t="s">
        <v>190</v>
      </c>
      <c r="C41" s="77"/>
      <c r="D41" s="88"/>
      <c r="E41" s="78"/>
      <c r="F41" s="78"/>
      <c r="G41" s="78"/>
      <c r="H41" s="78"/>
      <c r="I41" s="78"/>
      <c r="J41" s="79"/>
    </row>
    <row r="42" spans="2:26" ht="30" customHeight="1" x14ac:dyDescent="0.25">
      <c r="B42" s="564" t="s">
        <v>1592</v>
      </c>
      <c r="C42" s="564"/>
      <c r="D42" s="564"/>
      <c r="E42" s="564"/>
      <c r="F42" s="564"/>
      <c r="G42" s="564"/>
      <c r="H42" s="564"/>
      <c r="I42" s="564"/>
      <c r="J42" s="564"/>
    </row>
    <row r="43" spans="2:26" ht="9.75" customHeight="1" x14ac:dyDescent="0.25"/>
    <row r="44" spans="2:26" ht="9.75" customHeight="1" x14ac:dyDescent="0.25"/>
    <row r="45" spans="2:26" ht="9.75" customHeight="1" x14ac:dyDescent="0.25"/>
    <row r="46" spans="2:26" ht="9.75" customHeight="1" x14ac:dyDescent="0.25"/>
    <row r="47" spans="2:26" ht="9.75" customHeight="1" x14ac:dyDescent="0.25"/>
    <row r="48" spans="2:26" ht="9.75" customHeight="1" x14ac:dyDescent="0.25"/>
    <row r="49" ht="9.75" customHeight="1" x14ac:dyDescent="0.25"/>
    <row r="50" ht="9.75" customHeight="1" x14ac:dyDescent="0.25"/>
    <row r="51" ht="9.75" customHeight="1" x14ac:dyDescent="0.25"/>
    <row r="52" ht="9.75" customHeight="1" x14ac:dyDescent="0.25"/>
    <row r="53" ht="9.75" customHeight="1" x14ac:dyDescent="0.25"/>
    <row r="54" ht="9.75" customHeight="1" x14ac:dyDescent="0.25"/>
    <row r="55" ht="9.75" customHeight="1" x14ac:dyDescent="0.25"/>
    <row r="56" ht="9.75" customHeight="1" x14ac:dyDescent="0.25"/>
    <row r="57" ht="9.75" customHeight="1" x14ac:dyDescent="0.25"/>
    <row r="58" ht="9.75" customHeight="1" x14ac:dyDescent="0.25"/>
    <row r="59" ht="9.75" customHeight="1" x14ac:dyDescent="0.25"/>
    <row r="60" ht="9.75" customHeight="1" x14ac:dyDescent="0.25"/>
    <row r="61" ht="9.75" customHeight="1" x14ac:dyDescent="0.25"/>
    <row r="62" ht="9.75" customHeight="1" x14ac:dyDescent="0.25"/>
    <row r="63" ht="9.75" customHeight="1" x14ac:dyDescent="0.25"/>
    <row r="64" ht="9.75" customHeight="1" x14ac:dyDescent="0.25"/>
    <row r="65" ht="9.75" customHeight="1" x14ac:dyDescent="0.25"/>
    <row r="66" ht="9.75" customHeight="1" x14ac:dyDescent="0.25"/>
    <row r="67" ht="9.75" customHeight="1" x14ac:dyDescent="0.25"/>
    <row r="68" ht="9.75" customHeight="1" x14ac:dyDescent="0.25"/>
    <row r="69" ht="9.75" customHeight="1" x14ac:dyDescent="0.25"/>
    <row r="70" ht="9.75" customHeight="1" x14ac:dyDescent="0.25"/>
    <row r="71" ht="9.75" customHeight="1" x14ac:dyDescent="0.25"/>
    <row r="72" ht="9.75" customHeight="1" x14ac:dyDescent="0.25"/>
    <row r="73" ht="9.75" customHeight="1" x14ac:dyDescent="0.25"/>
    <row r="74" ht="9.75" customHeight="1" x14ac:dyDescent="0.25"/>
    <row r="75" ht="9.75" customHeight="1" x14ac:dyDescent="0.25"/>
    <row r="76" ht="9.75" customHeight="1" x14ac:dyDescent="0.25"/>
    <row r="77" ht="9.75" customHeight="1" x14ac:dyDescent="0.25"/>
    <row r="78" ht="9.75" customHeight="1" x14ac:dyDescent="0.25"/>
    <row r="79" ht="9.75" customHeight="1" x14ac:dyDescent="0.25"/>
    <row r="80" ht="9.75" customHeight="1" x14ac:dyDescent="0.25"/>
    <row r="81" ht="9.75" customHeight="1" x14ac:dyDescent="0.25"/>
    <row r="82" ht="9.75" customHeight="1" x14ac:dyDescent="0.25"/>
    <row r="83" ht="9.75" customHeight="1" x14ac:dyDescent="0.25"/>
    <row r="84" ht="9.75" customHeight="1" x14ac:dyDescent="0.25"/>
    <row r="85" ht="9.75" customHeight="1" x14ac:dyDescent="0.25"/>
    <row r="86" ht="9.75" customHeight="1" x14ac:dyDescent="0.25"/>
    <row r="87" ht="9.75" customHeight="1" x14ac:dyDescent="0.25"/>
    <row r="88" ht="9.75" customHeight="1" x14ac:dyDescent="0.25"/>
    <row r="89" ht="9.75" customHeight="1" x14ac:dyDescent="0.25"/>
    <row r="90" ht="9.75" customHeight="1" x14ac:dyDescent="0.25"/>
    <row r="91" ht="9.75" customHeight="1" x14ac:dyDescent="0.25"/>
    <row r="92" ht="9.75" customHeight="1" x14ac:dyDescent="0.25"/>
    <row r="93" ht="9.75" customHeight="1" x14ac:dyDescent="0.25"/>
    <row r="94" ht="9.75" customHeight="1" x14ac:dyDescent="0.25"/>
    <row r="95" ht="9.75" customHeight="1" x14ac:dyDescent="0.25"/>
    <row r="96" ht="9.75" customHeight="1" x14ac:dyDescent="0.25"/>
    <row r="97" ht="9.75" customHeight="1" x14ac:dyDescent="0.25"/>
    <row r="98" ht="9.75" customHeight="1" x14ac:dyDescent="0.25"/>
    <row r="99" ht="9.75" customHeight="1" x14ac:dyDescent="0.25"/>
    <row r="100" ht="9.75" customHeight="1" x14ac:dyDescent="0.25"/>
    <row r="101" ht="9.75" customHeight="1" x14ac:dyDescent="0.25"/>
    <row r="102" ht="9.75" customHeight="1" x14ac:dyDescent="0.25"/>
    <row r="103" ht="9.75" customHeight="1" x14ac:dyDescent="0.25"/>
    <row r="104" ht="9.75" customHeight="1" x14ac:dyDescent="0.25"/>
    <row r="105" ht="9.75" customHeight="1" x14ac:dyDescent="0.25"/>
    <row r="106" ht="9.75" customHeight="1" x14ac:dyDescent="0.25"/>
    <row r="107" ht="9.75" customHeight="1" x14ac:dyDescent="0.25"/>
    <row r="108" ht="9.75" customHeight="1" x14ac:dyDescent="0.25"/>
    <row r="109" ht="9.75" customHeight="1" x14ac:dyDescent="0.25"/>
    <row r="110" ht="9.75" customHeight="1" x14ac:dyDescent="0.25"/>
    <row r="111" ht="9.75" customHeight="1" x14ac:dyDescent="0.25"/>
    <row r="112" ht="9.75" customHeight="1" x14ac:dyDescent="0.25"/>
    <row r="113" ht="9.75" customHeight="1" x14ac:dyDescent="0.25"/>
    <row r="114" ht="9.75" customHeight="1" x14ac:dyDescent="0.25"/>
    <row r="115" ht="9.75" customHeight="1" x14ac:dyDescent="0.25"/>
    <row r="116" ht="9.75" customHeight="1" x14ac:dyDescent="0.25"/>
    <row r="117" ht="9.75" customHeight="1" x14ac:dyDescent="0.25"/>
    <row r="118" ht="9.75" customHeight="1" x14ac:dyDescent="0.25"/>
    <row r="119" ht="9.75" customHeight="1" x14ac:dyDescent="0.25"/>
    <row r="120" ht="9.75" customHeight="1" x14ac:dyDescent="0.25"/>
    <row r="121" ht="9.75" customHeight="1" x14ac:dyDescent="0.25"/>
    <row r="122" ht="9.75" customHeight="1" x14ac:dyDescent="0.25"/>
    <row r="123" ht="9.75" customHeight="1" x14ac:dyDescent="0.25"/>
    <row r="124" ht="9.75" customHeight="1" x14ac:dyDescent="0.25"/>
    <row r="125" ht="9.75" customHeight="1" x14ac:dyDescent="0.25"/>
    <row r="126" ht="9.75" customHeight="1" x14ac:dyDescent="0.25"/>
    <row r="127" ht="9.75" customHeight="1" x14ac:dyDescent="0.25"/>
    <row r="128" ht="9.75" customHeight="1" x14ac:dyDescent="0.25"/>
    <row r="129" ht="9.75" customHeight="1" x14ac:dyDescent="0.25"/>
    <row r="130" ht="9.75" customHeight="1" x14ac:dyDescent="0.25"/>
    <row r="131" ht="9.75" customHeight="1" x14ac:dyDescent="0.25"/>
    <row r="132" ht="9.75" customHeight="1" x14ac:dyDescent="0.25"/>
    <row r="133" ht="9.75" customHeight="1" x14ac:dyDescent="0.25"/>
    <row r="134" ht="9.75" customHeight="1" x14ac:dyDescent="0.25"/>
    <row r="135" ht="9.75" customHeight="1" x14ac:dyDescent="0.25"/>
    <row r="136" ht="9.75" customHeight="1" x14ac:dyDescent="0.25"/>
    <row r="137" ht="9.75" customHeight="1" x14ac:dyDescent="0.25"/>
    <row r="138" ht="9.75" customHeight="1" x14ac:dyDescent="0.25"/>
    <row r="139" ht="9.75" customHeight="1" x14ac:dyDescent="0.25"/>
    <row r="140" ht="9.75" customHeight="1" x14ac:dyDescent="0.25"/>
    <row r="141" ht="9.75" customHeight="1" x14ac:dyDescent="0.25"/>
    <row r="142" ht="9.75" customHeight="1" x14ac:dyDescent="0.25"/>
    <row r="143" ht="9.75" customHeight="1" x14ac:dyDescent="0.25"/>
    <row r="144" ht="9.75" customHeight="1" x14ac:dyDescent="0.25"/>
    <row r="145" ht="9.75" customHeight="1" x14ac:dyDescent="0.25"/>
    <row r="146" ht="9.75" customHeight="1" x14ac:dyDescent="0.25"/>
    <row r="147" ht="9.75" customHeight="1" x14ac:dyDescent="0.25"/>
    <row r="148" ht="9.75" customHeight="1" x14ac:dyDescent="0.25"/>
    <row r="149" ht="9.75" customHeight="1" x14ac:dyDescent="0.25"/>
    <row r="150" ht="9.75" customHeight="1" x14ac:dyDescent="0.25"/>
    <row r="151" ht="9.75" customHeight="1" x14ac:dyDescent="0.25"/>
    <row r="152" ht="9.75" customHeight="1" x14ac:dyDescent="0.25"/>
    <row r="153" ht="9.75" customHeight="1" x14ac:dyDescent="0.25"/>
    <row r="154" ht="9.75" customHeight="1" x14ac:dyDescent="0.25"/>
    <row r="155" ht="9.75" customHeight="1" x14ac:dyDescent="0.25"/>
    <row r="156" ht="9.75" customHeight="1" x14ac:dyDescent="0.25"/>
    <row r="157" ht="9.75" customHeight="1" x14ac:dyDescent="0.25"/>
    <row r="158" ht="9.75" customHeight="1" x14ac:dyDescent="0.25"/>
    <row r="159" ht="9.75" customHeight="1" x14ac:dyDescent="0.25"/>
    <row r="160" ht="9.75" customHeight="1" x14ac:dyDescent="0.25"/>
    <row r="161" ht="9.75" customHeight="1" x14ac:dyDescent="0.25"/>
    <row r="162" ht="9.75" customHeight="1" x14ac:dyDescent="0.25"/>
    <row r="163" ht="9.75" customHeight="1" x14ac:dyDescent="0.25"/>
    <row r="164" ht="9.75" customHeight="1" x14ac:dyDescent="0.25"/>
    <row r="165" ht="9.75" customHeight="1" x14ac:dyDescent="0.25"/>
    <row r="166" ht="9.75" customHeight="1" x14ac:dyDescent="0.25"/>
    <row r="167" ht="9.75" customHeight="1" x14ac:dyDescent="0.25"/>
    <row r="168" ht="9.75" customHeight="1" x14ac:dyDescent="0.25"/>
    <row r="169" ht="9.75" customHeight="1" x14ac:dyDescent="0.25"/>
    <row r="170" ht="9.75" customHeight="1" x14ac:dyDescent="0.25"/>
    <row r="171" ht="9.75" customHeight="1" x14ac:dyDescent="0.25"/>
    <row r="172" ht="9.75" customHeight="1" x14ac:dyDescent="0.25"/>
    <row r="173" ht="9.75" customHeight="1" x14ac:dyDescent="0.25"/>
    <row r="174" ht="9.75" customHeight="1" x14ac:dyDescent="0.25"/>
    <row r="175" ht="9.75" customHeight="1" x14ac:dyDescent="0.25"/>
    <row r="176" ht="9.75" customHeight="1" x14ac:dyDescent="0.25"/>
    <row r="177" ht="9.75" customHeight="1" x14ac:dyDescent="0.25"/>
    <row r="178" ht="9.75" customHeight="1" x14ac:dyDescent="0.25"/>
    <row r="179" ht="9.75" customHeight="1" x14ac:dyDescent="0.25"/>
    <row r="180" ht="9.75" customHeight="1" x14ac:dyDescent="0.25"/>
    <row r="181" ht="9.75" customHeight="1" x14ac:dyDescent="0.25"/>
    <row r="182" ht="9.75" customHeight="1" x14ac:dyDescent="0.25"/>
    <row r="183" ht="9.75" customHeight="1" x14ac:dyDescent="0.25"/>
    <row r="184" ht="9.75" customHeight="1" x14ac:dyDescent="0.25"/>
    <row r="185" ht="9.75" customHeight="1" x14ac:dyDescent="0.25"/>
    <row r="186" ht="9.75" customHeight="1" x14ac:dyDescent="0.25"/>
    <row r="187" ht="9.75" customHeight="1" x14ac:dyDescent="0.25"/>
    <row r="188" ht="9.75" customHeight="1" x14ac:dyDescent="0.25"/>
    <row r="189" ht="9.75" customHeight="1" x14ac:dyDescent="0.25"/>
    <row r="190" ht="9.75" customHeight="1" x14ac:dyDescent="0.25"/>
    <row r="191" ht="9.75" customHeight="1" x14ac:dyDescent="0.25"/>
    <row r="192" ht="9.75" customHeight="1" x14ac:dyDescent="0.25"/>
    <row r="193" ht="9.75" customHeight="1" x14ac:dyDescent="0.25"/>
    <row r="194" ht="9.75" customHeight="1" x14ac:dyDescent="0.25"/>
    <row r="195" ht="9.75" customHeight="1" x14ac:dyDescent="0.25"/>
    <row r="196" ht="9.75" customHeight="1" x14ac:dyDescent="0.25"/>
    <row r="197" ht="9.75" customHeight="1" x14ac:dyDescent="0.25"/>
    <row r="198" ht="9.75" customHeight="1" x14ac:dyDescent="0.25"/>
    <row r="199" ht="9.75" customHeight="1" x14ac:dyDescent="0.25"/>
    <row r="200" ht="9.75" customHeight="1" x14ac:dyDescent="0.25"/>
    <row r="201" ht="9.75" customHeight="1" x14ac:dyDescent="0.25"/>
    <row r="202" ht="9.75" customHeight="1" x14ac:dyDescent="0.25"/>
    <row r="203" ht="9.75" customHeight="1" x14ac:dyDescent="0.25"/>
    <row r="204" ht="9.75" customHeight="1" x14ac:dyDescent="0.25"/>
    <row r="205" ht="9.75" customHeight="1" x14ac:dyDescent="0.25"/>
    <row r="206" ht="9.75" customHeight="1" x14ac:dyDescent="0.25"/>
    <row r="207" ht="9.75" customHeight="1" x14ac:dyDescent="0.25"/>
    <row r="208" ht="9.75" customHeight="1" x14ac:dyDescent="0.25"/>
    <row r="209" ht="9.75" customHeight="1" x14ac:dyDescent="0.25"/>
    <row r="210" ht="9.75" customHeight="1" x14ac:dyDescent="0.25"/>
    <row r="211" ht="9.75" customHeight="1" x14ac:dyDescent="0.25"/>
    <row r="212" ht="9.75" customHeight="1" x14ac:dyDescent="0.25"/>
    <row r="213" ht="9.75" customHeight="1" x14ac:dyDescent="0.25"/>
    <row r="214" ht="9.75" customHeight="1" x14ac:dyDescent="0.25"/>
    <row r="215" ht="9.75" customHeight="1" x14ac:dyDescent="0.25"/>
    <row r="216" ht="9.75" customHeight="1" x14ac:dyDescent="0.25"/>
    <row r="217" ht="9.75" customHeight="1" x14ac:dyDescent="0.25"/>
    <row r="218" ht="9.75" customHeight="1" x14ac:dyDescent="0.25"/>
    <row r="219" ht="9.75" customHeight="1" x14ac:dyDescent="0.25"/>
    <row r="220" ht="9.75" customHeight="1" x14ac:dyDescent="0.25"/>
    <row r="221" ht="9.75" customHeight="1" x14ac:dyDescent="0.25"/>
    <row r="222" ht="9.75" customHeight="1" x14ac:dyDescent="0.25"/>
    <row r="223" ht="9.75" customHeight="1" x14ac:dyDescent="0.25"/>
    <row r="224" ht="9.75" customHeight="1" x14ac:dyDescent="0.25"/>
    <row r="225" ht="9.75" customHeight="1" x14ac:dyDescent="0.25"/>
    <row r="226" ht="9.75" customHeight="1" x14ac:dyDescent="0.25"/>
    <row r="227" ht="9.75" customHeight="1" x14ac:dyDescent="0.25"/>
    <row r="228" ht="9.75" customHeight="1" x14ac:dyDescent="0.25"/>
    <row r="229" ht="9.75" customHeight="1" x14ac:dyDescent="0.25"/>
    <row r="230" ht="9.75" customHeight="1" x14ac:dyDescent="0.25"/>
    <row r="231" ht="9.75" customHeight="1" x14ac:dyDescent="0.25"/>
    <row r="232" ht="9.75" customHeight="1" x14ac:dyDescent="0.25"/>
    <row r="233" ht="9.75" customHeight="1" x14ac:dyDescent="0.25"/>
    <row r="234" ht="9.75" customHeight="1" x14ac:dyDescent="0.25"/>
    <row r="235" ht="9.75" customHeight="1" x14ac:dyDescent="0.25"/>
    <row r="236" ht="9.75" customHeight="1" x14ac:dyDescent="0.25"/>
    <row r="237" ht="9.75" customHeight="1" x14ac:dyDescent="0.25"/>
    <row r="238" ht="9.75" customHeight="1" x14ac:dyDescent="0.25"/>
    <row r="239" ht="9.75" customHeight="1" x14ac:dyDescent="0.25"/>
    <row r="240" ht="9.75" customHeight="1" x14ac:dyDescent="0.25"/>
    <row r="241" ht="9.75" customHeight="1" x14ac:dyDescent="0.25"/>
    <row r="242" ht="9.75" customHeight="1" x14ac:dyDescent="0.25"/>
    <row r="243" ht="9.75" customHeight="1" x14ac:dyDescent="0.25"/>
    <row r="244" ht="9.75" customHeight="1" x14ac:dyDescent="0.25"/>
    <row r="245" ht="9.75" customHeight="1" x14ac:dyDescent="0.25"/>
    <row r="246" ht="9.75" customHeight="1" x14ac:dyDescent="0.25"/>
    <row r="247" ht="9.75" customHeight="1" x14ac:dyDescent="0.25"/>
    <row r="248" ht="9.75" customHeight="1" x14ac:dyDescent="0.25"/>
    <row r="249" ht="9.75" customHeight="1" x14ac:dyDescent="0.25"/>
    <row r="250" ht="9.75" customHeight="1" x14ac:dyDescent="0.25"/>
    <row r="251" ht="9.75" customHeight="1" x14ac:dyDescent="0.25"/>
    <row r="252" ht="9.75" customHeight="1" x14ac:dyDescent="0.25"/>
    <row r="253" ht="9.75" customHeight="1" x14ac:dyDescent="0.25"/>
    <row r="254" ht="9.75" customHeight="1" x14ac:dyDescent="0.25"/>
    <row r="255" ht="9.75" customHeight="1" x14ac:dyDescent="0.25"/>
    <row r="256" ht="9.75" customHeight="1" x14ac:dyDescent="0.25"/>
    <row r="257" ht="9.75" customHeight="1" x14ac:dyDescent="0.25"/>
    <row r="258" ht="9.75" customHeight="1" x14ac:dyDescent="0.25"/>
    <row r="259" ht="9.75" customHeight="1" x14ac:dyDescent="0.25"/>
    <row r="260" ht="9.75" customHeight="1" x14ac:dyDescent="0.25"/>
    <row r="261" ht="9.75" customHeight="1" x14ac:dyDescent="0.25"/>
    <row r="262" ht="9.75" customHeight="1" x14ac:dyDescent="0.25"/>
    <row r="263" ht="9.75" customHeight="1" x14ac:dyDescent="0.25"/>
    <row r="264" ht="9.75" customHeight="1" x14ac:dyDescent="0.25"/>
    <row r="265" ht="9.75" customHeight="1" x14ac:dyDescent="0.25"/>
    <row r="266" ht="9.75" customHeight="1" x14ac:dyDescent="0.25"/>
    <row r="267" ht="9.75" customHeight="1" x14ac:dyDescent="0.25"/>
    <row r="268" ht="9.75" customHeight="1" x14ac:dyDescent="0.25"/>
    <row r="269" ht="9.75" customHeight="1" x14ac:dyDescent="0.25"/>
    <row r="270" ht="9.75" customHeight="1" x14ac:dyDescent="0.25"/>
    <row r="271" ht="9.75" customHeight="1" x14ac:dyDescent="0.25"/>
    <row r="272" ht="9.75" customHeight="1" x14ac:dyDescent="0.25"/>
    <row r="273" ht="9.75" customHeight="1" x14ac:dyDescent="0.25"/>
    <row r="274" ht="9.75" customHeight="1" x14ac:dyDescent="0.25"/>
    <row r="275" ht="9.75" customHeight="1" x14ac:dyDescent="0.25"/>
    <row r="276" ht="9.75" customHeight="1" x14ac:dyDescent="0.25"/>
    <row r="277" ht="9.75" customHeight="1" x14ac:dyDescent="0.25"/>
    <row r="278" ht="9.75" customHeight="1" x14ac:dyDescent="0.25"/>
    <row r="279" ht="9.75" customHeight="1" x14ac:dyDescent="0.25"/>
    <row r="280" ht="9.75" customHeight="1" x14ac:dyDescent="0.25"/>
    <row r="281" ht="9.75" customHeight="1" x14ac:dyDescent="0.25"/>
    <row r="282" ht="9.75" customHeight="1" x14ac:dyDescent="0.25"/>
    <row r="283" ht="9.75" customHeight="1" x14ac:dyDescent="0.25"/>
    <row r="284" ht="9.75" customHeight="1" x14ac:dyDescent="0.25"/>
    <row r="285" ht="9.75" customHeight="1" x14ac:dyDescent="0.25"/>
    <row r="286" ht="9.75" customHeight="1" x14ac:dyDescent="0.25"/>
    <row r="287" ht="9.75" customHeight="1" x14ac:dyDescent="0.25"/>
    <row r="288" ht="9.75" customHeight="1" x14ac:dyDescent="0.25"/>
    <row r="289" ht="9.75" customHeight="1" x14ac:dyDescent="0.25"/>
    <row r="290" ht="9.75" customHeight="1" x14ac:dyDescent="0.25"/>
    <row r="291" ht="9.75" customHeight="1" x14ac:dyDescent="0.25"/>
    <row r="292" ht="9.75" customHeight="1" x14ac:dyDescent="0.25"/>
    <row r="293" ht="9.75" customHeight="1" x14ac:dyDescent="0.25"/>
    <row r="294" ht="9.75" customHeight="1" x14ac:dyDescent="0.25"/>
    <row r="295" ht="9.75" customHeight="1" x14ac:dyDescent="0.25"/>
    <row r="296" ht="9.75" customHeight="1" x14ac:dyDescent="0.25"/>
    <row r="297" ht="9.75" customHeight="1" x14ac:dyDescent="0.25"/>
    <row r="298" ht="9.75" customHeight="1" x14ac:dyDescent="0.25"/>
    <row r="299" ht="9.75" customHeight="1" x14ac:dyDescent="0.25"/>
    <row r="300" ht="9.75" customHeight="1" x14ac:dyDescent="0.25"/>
    <row r="301" ht="9.75" customHeight="1" x14ac:dyDescent="0.25"/>
    <row r="302" ht="9.75" customHeight="1" x14ac:dyDescent="0.25"/>
    <row r="303" ht="9.75" customHeight="1" x14ac:dyDescent="0.25"/>
    <row r="304" ht="9.75" customHeight="1" x14ac:dyDescent="0.25"/>
    <row r="305" ht="9.75" customHeight="1" x14ac:dyDescent="0.25"/>
    <row r="306" ht="9.75" customHeight="1" x14ac:dyDescent="0.25"/>
    <row r="307" ht="9.75" customHeight="1" x14ac:dyDescent="0.25"/>
    <row r="308" ht="9.75" customHeight="1" x14ac:dyDescent="0.25"/>
    <row r="309" ht="9.75" customHeight="1" x14ac:dyDescent="0.25"/>
    <row r="310" ht="9.75" customHeight="1" x14ac:dyDescent="0.25"/>
    <row r="311" ht="9.75" customHeight="1" x14ac:dyDescent="0.25"/>
    <row r="312" ht="9.75" customHeight="1" x14ac:dyDescent="0.25"/>
    <row r="313" ht="9.75" customHeight="1" x14ac:dyDescent="0.25"/>
    <row r="314" ht="9.75" customHeight="1" x14ac:dyDescent="0.25"/>
    <row r="315" ht="9.75" customHeight="1" x14ac:dyDescent="0.25"/>
    <row r="316" ht="9.75" customHeight="1" x14ac:dyDescent="0.25"/>
    <row r="317" ht="9.75" customHeight="1" x14ac:dyDescent="0.25"/>
    <row r="318" ht="9.75" customHeight="1" x14ac:dyDescent="0.25"/>
    <row r="319" ht="9.75" customHeight="1" x14ac:dyDescent="0.25"/>
    <row r="320" ht="9.75" customHeight="1" x14ac:dyDescent="0.25"/>
    <row r="321" ht="9.75" customHeight="1" x14ac:dyDescent="0.25"/>
    <row r="322" ht="9.75" customHeight="1" x14ac:dyDescent="0.25"/>
    <row r="323" ht="9.75" customHeight="1" x14ac:dyDescent="0.25"/>
    <row r="324" ht="9.75" customHeight="1" x14ac:dyDescent="0.25"/>
    <row r="325" ht="9.75" customHeight="1" x14ac:dyDescent="0.25"/>
    <row r="326" ht="9.75" customHeight="1" x14ac:dyDescent="0.25"/>
    <row r="327" ht="9.75" customHeight="1" x14ac:dyDescent="0.25"/>
    <row r="328" ht="9.75" customHeight="1" x14ac:dyDescent="0.25"/>
    <row r="329" ht="9.75" customHeight="1" x14ac:dyDescent="0.25"/>
    <row r="330" ht="9.75" customHeight="1" x14ac:dyDescent="0.25"/>
    <row r="331" ht="9.75" customHeight="1" x14ac:dyDescent="0.25"/>
    <row r="332" ht="9.75" customHeight="1" x14ac:dyDescent="0.25"/>
    <row r="333" ht="9.75" customHeight="1" x14ac:dyDescent="0.25"/>
    <row r="334" ht="9.75" customHeight="1" x14ac:dyDescent="0.25"/>
    <row r="335" ht="9.75" customHeight="1" x14ac:dyDescent="0.25"/>
    <row r="336" ht="9.75" customHeight="1" x14ac:dyDescent="0.25"/>
    <row r="337" ht="9.75" customHeight="1" x14ac:dyDescent="0.25"/>
    <row r="338" ht="9.75" customHeight="1" x14ac:dyDescent="0.25"/>
    <row r="339" ht="9.75" customHeight="1" x14ac:dyDescent="0.25"/>
    <row r="340" ht="9.75" customHeight="1" x14ac:dyDescent="0.25"/>
    <row r="341" ht="9.75" customHeight="1" x14ac:dyDescent="0.25"/>
    <row r="342" ht="9.75" customHeight="1" x14ac:dyDescent="0.25"/>
    <row r="343" ht="9.75" customHeight="1" x14ac:dyDescent="0.25"/>
    <row r="344" ht="9.75" customHeight="1" x14ac:dyDescent="0.25"/>
    <row r="345" ht="9.75" customHeight="1" x14ac:dyDescent="0.25"/>
    <row r="346" ht="9.75" customHeight="1" x14ac:dyDescent="0.25"/>
    <row r="347" ht="9.75" customHeight="1" x14ac:dyDescent="0.25"/>
    <row r="348" ht="9.75" customHeight="1" x14ac:dyDescent="0.25"/>
    <row r="349" ht="9.75" customHeight="1" x14ac:dyDescent="0.25"/>
    <row r="350" ht="9.75" customHeight="1" x14ac:dyDescent="0.25"/>
    <row r="351" ht="9.75" customHeight="1" x14ac:dyDescent="0.25"/>
    <row r="352" ht="9.75" customHeight="1" x14ac:dyDescent="0.25"/>
    <row r="353" ht="9.75" customHeight="1" x14ac:dyDescent="0.25"/>
    <row r="354" ht="9.75" customHeight="1" x14ac:dyDescent="0.25"/>
    <row r="355" ht="9.75" customHeight="1" x14ac:dyDescent="0.25"/>
    <row r="356" ht="9.75" customHeight="1" x14ac:dyDescent="0.25"/>
    <row r="357" ht="9.75" customHeight="1" x14ac:dyDescent="0.25"/>
    <row r="358" ht="9.75" customHeight="1" x14ac:dyDescent="0.25"/>
    <row r="359" ht="9.75" customHeight="1" x14ac:dyDescent="0.25"/>
    <row r="360" ht="9.75" customHeight="1" x14ac:dyDescent="0.25"/>
    <row r="361" ht="9.75" customHeight="1" x14ac:dyDescent="0.25"/>
    <row r="362" ht="9.75" customHeight="1" x14ac:dyDescent="0.25"/>
    <row r="363" ht="9.75" customHeight="1" x14ac:dyDescent="0.25"/>
    <row r="364" ht="9.75" customHeight="1" x14ac:dyDescent="0.25"/>
    <row r="365" ht="9.75" customHeight="1" x14ac:dyDescent="0.25"/>
    <row r="366" ht="9.75" customHeight="1" x14ac:dyDescent="0.25"/>
    <row r="367" ht="9.75" customHeight="1" x14ac:dyDescent="0.25"/>
    <row r="368" ht="9.75" customHeight="1" x14ac:dyDescent="0.25"/>
    <row r="369" ht="9.75" customHeight="1" x14ac:dyDescent="0.25"/>
    <row r="370" ht="9.75" customHeight="1" x14ac:dyDescent="0.25"/>
    <row r="371" ht="9.75" customHeight="1" x14ac:dyDescent="0.25"/>
    <row r="372" ht="9.75" customHeight="1" x14ac:dyDescent="0.25"/>
    <row r="373" ht="9.75" customHeight="1" x14ac:dyDescent="0.25"/>
    <row r="374" ht="9.75" customHeight="1" x14ac:dyDescent="0.25"/>
    <row r="375" ht="9.75" customHeight="1" x14ac:dyDescent="0.25"/>
    <row r="376" ht="9.75" customHeight="1" x14ac:dyDescent="0.25"/>
    <row r="377" ht="9.75" customHeight="1" x14ac:dyDescent="0.25"/>
    <row r="378" ht="9.75" customHeight="1" x14ac:dyDescent="0.25"/>
    <row r="379" ht="9.75" customHeight="1" x14ac:dyDescent="0.25"/>
    <row r="380" ht="9.75" customHeight="1" x14ac:dyDescent="0.25"/>
    <row r="381" ht="9.75" customHeight="1" x14ac:dyDescent="0.25"/>
    <row r="382" ht="9.75" customHeight="1" x14ac:dyDescent="0.25"/>
    <row r="383" ht="9.75" customHeight="1" x14ac:dyDescent="0.25"/>
    <row r="384" ht="9.75" customHeight="1" x14ac:dyDescent="0.25"/>
    <row r="385" ht="9.75" customHeight="1" x14ac:dyDescent="0.25"/>
    <row r="386" ht="9.75" customHeight="1" x14ac:dyDescent="0.25"/>
    <row r="387" ht="9.75" customHeight="1" x14ac:dyDescent="0.25"/>
    <row r="388" ht="9.75" customHeight="1" x14ac:dyDescent="0.25"/>
    <row r="389" ht="9.75" customHeight="1" x14ac:dyDescent="0.25"/>
    <row r="390" ht="9.75" customHeight="1" x14ac:dyDescent="0.25"/>
    <row r="391" ht="9.75" customHeight="1" x14ac:dyDescent="0.25"/>
    <row r="392" ht="9.75" customHeight="1" x14ac:dyDescent="0.25"/>
    <row r="393" ht="9.75" customHeight="1" x14ac:dyDescent="0.25"/>
    <row r="394" ht="9.75" customHeight="1" x14ac:dyDescent="0.25"/>
    <row r="395" ht="9.75" customHeight="1" x14ac:dyDescent="0.25"/>
    <row r="396" ht="9.75" customHeight="1" x14ac:dyDescent="0.25"/>
    <row r="397" ht="9.75" customHeight="1" x14ac:dyDescent="0.25"/>
    <row r="398" ht="9.75" customHeight="1" x14ac:dyDescent="0.25"/>
    <row r="399" ht="9.75" customHeight="1" x14ac:dyDescent="0.25"/>
    <row r="400" ht="9.75" customHeight="1" x14ac:dyDescent="0.25"/>
    <row r="401" ht="9.75" customHeight="1" x14ac:dyDescent="0.25"/>
    <row r="402" ht="9.75" customHeight="1" x14ac:dyDescent="0.25"/>
    <row r="403" ht="9.75" customHeight="1" x14ac:dyDescent="0.25"/>
    <row r="404" ht="9.75" customHeight="1" x14ac:dyDescent="0.25"/>
    <row r="405" ht="9.75" customHeight="1" x14ac:dyDescent="0.25"/>
    <row r="406" ht="9.75" customHeight="1" x14ac:dyDescent="0.25"/>
    <row r="407" ht="9.75" customHeight="1" x14ac:dyDescent="0.25"/>
    <row r="408" ht="9.75" customHeight="1" x14ac:dyDescent="0.25"/>
    <row r="409" ht="9.75" customHeight="1" x14ac:dyDescent="0.25"/>
    <row r="410" ht="9.75" customHeight="1" x14ac:dyDescent="0.25"/>
    <row r="411" ht="9.75" customHeight="1" x14ac:dyDescent="0.25"/>
    <row r="412" ht="9.75" customHeight="1" x14ac:dyDescent="0.25"/>
    <row r="413" ht="9.75" customHeight="1" x14ac:dyDescent="0.25"/>
    <row r="414" ht="9.75" customHeight="1" x14ac:dyDescent="0.25"/>
    <row r="415" ht="9.75" customHeight="1" x14ac:dyDescent="0.25"/>
    <row r="416" ht="9.75" customHeight="1" x14ac:dyDescent="0.25"/>
    <row r="417" ht="9.75" customHeight="1" x14ac:dyDescent="0.25"/>
    <row r="418" ht="9.75" customHeight="1" x14ac:dyDescent="0.25"/>
    <row r="419" ht="9.75" customHeight="1" x14ac:dyDescent="0.25"/>
    <row r="420" ht="9.75" customHeight="1" x14ac:dyDescent="0.25"/>
    <row r="421" ht="9.75" customHeight="1" x14ac:dyDescent="0.25"/>
    <row r="422" ht="9.75" customHeight="1" x14ac:dyDescent="0.25"/>
    <row r="423" ht="9.75" customHeight="1" x14ac:dyDescent="0.25"/>
    <row r="424" ht="9.75" customHeight="1" x14ac:dyDescent="0.25"/>
    <row r="425" ht="9.75" customHeight="1" x14ac:dyDescent="0.25"/>
    <row r="426" ht="9.75" customHeight="1" x14ac:dyDescent="0.25"/>
    <row r="427" ht="9.75" customHeight="1" x14ac:dyDescent="0.25"/>
    <row r="428" ht="9.75" customHeight="1" x14ac:dyDescent="0.25"/>
    <row r="429" ht="9.75" customHeight="1" x14ac:dyDescent="0.25"/>
    <row r="430" ht="9.75" customHeight="1" x14ac:dyDescent="0.25"/>
    <row r="431" ht="9.75" customHeight="1" x14ac:dyDescent="0.25"/>
    <row r="432" ht="9.75" customHeight="1" x14ac:dyDescent="0.25"/>
    <row r="433" ht="9.75" customHeight="1" x14ac:dyDescent="0.25"/>
    <row r="434" ht="9.75" customHeight="1" x14ac:dyDescent="0.25"/>
    <row r="435" ht="9.75" customHeight="1" x14ac:dyDescent="0.25"/>
    <row r="436" ht="9.75" customHeight="1" x14ac:dyDescent="0.25"/>
    <row r="437" ht="9.75" customHeight="1" x14ac:dyDescent="0.25"/>
    <row r="438" ht="9.75" customHeight="1" x14ac:dyDescent="0.25"/>
    <row r="439" ht="9.75" customHeight="1" x14ac:dyDescent="0.25"/>
    <row r="440" ht="9.75" customHeight="1" x14ac:dyDescent="0.25"/>
    <row r="441" ht="9.75" customHeight="1" x14ac:dyDescent="0.25"/>
    <row r="442" ht="9.75" customHeight="1" x14ac:dyDescent="0.25"/>
    <row r="443" ht="9.75" customHeight="1" x14ac:dyDescent="0.25"/>
    <row r="444" ht="9.75" customHeight="1" x14ac:dyDescent="0.25"/>
    <row r="445" ht="9.75" customHeight="1" x14ac:dyDescent="0.25"/>
    <row r="446" ht="9.75" customHeight="1" x14ac:dyDescent="0.25"/>
    <row r="447" ht="9.75" customHeight="1" x14ac:dyDescent="0.25"/>
    <row r="448" ht="9.75" customHeight="1" x14ac:dyDescent="0.25"/>
    <row r="449" spans="1:15" ht="9.75" customHeight="1" x14ac:dyDescent="0.25"/>
    <row r="450" spans="1:15" ht="9.75" customHeight="1" x14ac:dyDescent="0.25"/>
    <row r="451" spans="1:15" ht="9.75" customHeight="1" x14ac:dyDescent="0.25"/>
    <row r="452" spans="1:15" ht="9.75" customHeight="1" x14ac:dyDescent="0.25"/>
    <row r="453" spans="1:15" ht="9.75" customHeight="1" x14ac:dyDescent="0.25"/>
    <row r="454" spans="1:15" ht="9.75" customHeight="1" x14ac:dyDescent="0.25"/>
    <row r="455" spans="1:15" ht="9.75" customHeight="1" x14ac:dyDescent="0.25"/>
    <row r="456" spans="1:15" ht="9.75" customHeight="1" x14ac:dyDescent="0.25"/>
    <row r="457" spans="1:15" ht="9.75" customHeight="1" x14ac:dyDescent="0.25"/>
    <row r="458" spans="1:15" ht="9.75" customHeight="1" x14ac:dyDescent="0.25"/>
    <row r="459" spans="1:15" ht="9.75" customHeight="1" x14ac:dyDescent="0.25"/>
    <row r="460" spans="1:15" ht="27" customHeight="1" x14ac:dyDescent="0.25">
      <c r="A460" s="11"/>
      <c r="B460" s="349"/>
      <c r="C460" s="349"/>
      <c r="D460" s="349"/>
      <c r="E460" s="349"/>
      <c r="F460" s="349"/>
      <c r="G460" s="349"/>
      <c r="H460" s="349"/>
      <c r="I460" s="349"/>
      <c r="J460" s="349"/>
      <c r="K460" s="337"/>
      <c r="L460" s="7"/>
      <c r="M460" s="7"/>
      <c r="N460" s="7"/>
      <c r="O460" s="337"/>
    </row>
    <row r="461" spans="1:15" ht="27" customHeight="1" x14ac:dyDescent="0.25">
      <c r="A461" s="11"/>
      <c r="B461" s="653"/>
      <c r="C461" s="654"/>
      <c r="D461" s="654"/>
      <c r="E461" s="654"/>
      <c r="F461" s="654"/>
      <c r="G461" s="654"/>
      <c r="H461" s="654"/>
      <c r="I461" s="654"/>
      <c r="J461" s="655"/>
      <c r="K461" s="337"/>
      <c r="L461" s="7"/>
      <c r="M461" s="7"/>
      <c r="N461" s="7"/>
      <c r="O461" s="337"/>
    </row>
    <row r="462" spans="1:15" ht="29.25" customHeight="1" x14ac:dyDescent="0.25">
      <c r="A462" s="11"/>
      <c r="B462" s="346" t="s">
        <v>133</v>
      </c>
      <c r="C462" s="650" t="s">
        <v>134</v>
      </c>
      <c r="D462" s="651"/>
      <c r="E462" s="651"/>
      <c r="F462" s="651"/>
      <c r="G462" s="347"/>
      <c r="H462" s="347"/>
      <c r="I462" s="347"/>
      <c r="J462" s="348"/>
      <c r="K462" s="115"/>
      <c r="L462" s="7"/>
      <c r="M462" s="7"/>
      <c r="N462" s="7"/>
      <c r="O462" s="115"/>
    </row>
    <row r="463" spans="1:15" ht="47.25" customHeight="1" x14ac:dyDescent="0.25">
      <c r="A463" s="11"/>
      <c r="B463" s="63" t="s">
        <v>135</v>
      </c>
      <c r="C463" s="554" t="s">
        <v>136</v>
      </c>
      <c r="D463" s="555"/>
      <c r="E463" s="555"/>
      <c r="F463" s="555"/>
      <c r="G463" s="107"/>
      <c r="H463" s="107"/>
      <c r="I463" s="107"/>
      <c r="J463" s="62"/>
      <c r="K463" s="115"/>
      <c r="L463" s="7"/>
      <c r="M463" s="7"/>
      <c r="N463" s="7"/>
      <c r="O463" s="115"/>
    </row>
    <row r="464" spans="1:15" ht="39.75" customHeight="1" x14ac:dyDescent="0.25">
      <c r="A464" s="11"/>
      <c r="B464" s="108" t="s">
        <v>137</v>
      </c>
      <c r="C464" s="554">
        <v>43496</v>
      </c>
      <c r="D464" s="555"/>
      <c r="E464" s="555"/>
      <c r="F464" s="555"/>
      <c r="G464" s="555"/>
      <c r="H464" s="555"/>
      <c r="I464" s="555"/>
      <c r="J464" s="640"/>
      <c r="K464" s="115"/>
      <c r="L464" s="7"/>
      <c r="M464" s="7"/>
      <c r="N464" s="7"/>
      <c r="O464" s="115"/>
    </row>
    <row r="465" spans="1:15" ht="43.5" customHeight="1" x14ac:dyDescent="0.25">
      <c r="A465" s="11"/>
      <c r="B465" s="558" t="s">
        <v>138</v>
      </c>
      <c r="C465" s="556" t="s">
        <v>139</v>
      </c>
      <c r="D465" s="556"/>
      <c r="E465" s="556"/>
      <c r="F465" s="556"/>
      <c r="G465" s="556"/>
      <c r="H465" s="556"/>
      <c r="I465" s="556"/>
      <c r="J465" s="556"/>
      <c r="K465" s="115"/>
      <c r="L465" s="7"/>
      <c r="M465" s="7"/>
      <c r="N465" s="7"/>
      <c r="O465" s="115"/>
    </row>
    <row r="466" spans="1:15" ht="46.5" customHeight="1" x14ac:dyDescent="0.25">
      <c r="A466" s="11"/>
      <c r="B466" s="616"/>
      <c r="C466" s="556" t="s">
        <v>141</v>
      </c>
      <c r="D466" s="556"/>
      <c r="E466" s="556"/>
      <c r="F466" s="556"/>
      <c r="G466" s="556"/>
      <c r="H466" s="556"/>
      <c r="I466" s="556"/>
      <c r="J466" s="556"/>
      <c r="K466" s="115"/>
      <c r="L466" s="7"/>
      <c r="M466" s="7"/>
      <c r="N466" s="7"/>
      <c r="O466" s="115"/>
    </row>
    <row r="467" spans="1:15" ht="39" customHeight="1" x14ac:dyDescent="0.25">
      <c r="A467" s="11"/>
      <c r="B467" s="616"/>
      <c r="C467" s="556" t="s">
        <v>142</v>
      </c>
      <c r="D467" s="556"/>
      <c r="E467" s="556"/>
      <c r="F467" s="556"/>
      <c r="G467" s="556"/>
      <c r="H467" s="556"/>
      <c r="I467" s="556"/>
      <c r="J467" s="556"/>
      <c r="K467" s="115"/>
      <c r="L467" s="7"/>
      <c r="M467" s="7"/>
      <c r="N467" s="7"/>
      <c r="O467" s="115"/>
    </row>
    <row r="468" spans="1:15" ht="48" customHeight="1" x14ac:dyDescent="0.25">
      <c r="A468" s="11"/>
      <c r="B468" s="616"/>
      <c r="C468" s="556" t="s">
        <v>143</v>
      </c>
      <c r="D468" s="556"/>
      <c r="E468" s="556"/>
      <c r="F468" s="556"/>
      <c r="G468" s="556"/>
      <c r="H468" s="556"/>
      <c r="I468" s="556"/>
      <c r="J468" s="556"/>
      <c r="K468" s="115"/>
      <c r="L468" s="7"/>
      <c r="M468" s="7"/>
      <c r="N468" s="7"/>
      <c r="O468" s="115"/>
    </row>
    <row r="469" spans="1:15" ht="56.25" customHeight="1" x14ac:dyDescent="0.25">
      <c r="A469" s="11"/>
      <c r="B469" s="616"/>
      <c r="C469" s="556" t="s">
        <v>144</v>
      </c>
      <c r="D469" s="556"/>
      <c r="E469" s="556"/>
      <c r="F469" s="556"/>
      <c r="G469" s="556"/>
      <c r="H469" s="556"/>
      <c r="I469" s="556"/>
      <c r="J469" s="556"/>
      <c r="K469" s="115"/>
      <c r="L469" s="7"/>
      <c r="M469" s="7"/>
      <c r="N469" s="7"/>
      <c r="O469" s="115"/>
    </row>
    <row r="470" spans="1:15" ht="56.25" customHeight="1" x14ac:dyDescent="0.25">
      <c r="A470" s="11"/>
      <c r="B470" s="617"/>
      <c r="C470" s="556" t="s">
        <v>145</v>
      </c>
      <c r="D470" s="556"/>
      <c r="E470" s="556"/>
      <c r="F470" s="556"/>
      <c r="G470" s="556"/>
      <c r="H470" s="556"/>
      <c r="I470" s="556"/>
      <c r="J470" s="556"/>
      <c r="K470" s="115"/>
      <c r="L470" s="7"/>
      <c r="M470" s="7"/>
      <c r="N470" s="7"/>
      <c r="O470" s="115"/>
    </row>
    <row r="471" spans="1:15" ht="53.25" customHeight="1" x14ac:dyDescent="0.25">
      <c r="A471" s="11"/>
      <c r="B471" s="64" t="s">
        <v>238</v>
      </c>
      <c r="C471" s="560" t="s">
        <v>239</v>
      </c>
      <c r="D471" s="560"/>
      <c r="E471" s="560"/>
      <c r="F471" s="560"/>
      <c r="G471" s="560"/>
      <c r="H471" s="560"/>
      <c r="I471" s="560"/>
      <c r="J471" s="561"/>
      <c r="L471" s="8"/>
      <c r="M471" s="8"/>
      <c r="N471" s="8"/>
    </row>
    <row r="472" spans="1:15" ht="16.5" customHeight="1" x14ac:dyDescent="0.25">
      <c r="A472" s="11"/>
      <c r="B472" s="545" t="s">
        <v>148</v>
      </c>
      <c r="C472" s="545" t="s">
        <v>149</v>
      </c>
      <c r="D472" s="545"/>
      <c r="E472" s="545" t="s">
        <v>150</v>
      </c>
      <c r="F472" s="545" t="s">
        <v>151</v>
      </c>
      <c r="G472" s="545" t="s">
        <v>152</v>
      </c>
      <c r="H472" s="545"/>
      <c r="I472" s="545"/>
      <c r="J472" s="545"/>
      <c r="L472" s="8"/>
      <c r="M472" s="8"/>
      <c r="N472" s="8"/>
    </row>
    <row r="473" spans="1:15" x14ac:dyDescent="0.25">
      <c r="A473" s="11"/>
      <c r="B473" s="599"/>
      <c r="C473" s="599"/>
      <c r="D473" s="599"/>
      <c r="E473" s="599"/>
      <c r="F473" s="599"/>
      <c r="G473" s="111" t="s">
        <v>153</v>
      </c>
      <c r="H473" s="111" t="s">
        <v>154</v>
      </c>
      <c r="I473" s="111" t="s">
        <v>155</v>
      </c>
      <c r="J473" s="111" t="s">
        <v>156</v>
      </c>
      <c r="L473" s="8"/>
      <c r="M473" s="8"/>
      <c r="N473" s="8"/>
    </row>
    <row r="474" spans="1:15" ht="46.5" customHeight="1" x14ac:dyDescent="0.25">
      <c r="A474" s="11"/>
      <c r="B474" s="563" t="s">
        <v>240</v>
      </c>
      <c r="C474" s="110" t="s">
        <v>158</v>
      </c>
      <c r="D474" s="340" t="s">
        <v>492</v>
      </c>
      <c r="E474" s="67" t="s">
        <v>493</v>
      </c>
      <c r="F474" s="67" t="s">
        <v>205</v>
      </c>
      <c r="G474" s="109"/>
      <c r="H474" s="109" t="s">
        <v>494</v>
      </c>
      <c r="I474" s="110"/>
      <c r="J474" s="110" t="s">
        <v>495</v>
      </c>
      <c r="L474" s="8"/>
      <c r="M474" s="8"/>
      <c r="N474" s="8"/>
    </row>
    <row r="475" spans="1:15" ht="89.25" customHeight="1" x14ac:dyDescent="0.25">
      <c r="A475" s="11"/>
      <c r="B475" s="563"/>
      <c r="C475" s="110" t="s">
        <v>202</v>
      </c>
      <c r="D475" s="340" t="s">
        <v>277</v>
      </c>
      <c r="E475" s="67" t="s">
        <v>282</v>
      </c>
      <c r="F475" s="67" t="s">
        <v>242</v>
      </c>
      <c r="G475" s="109" t="s">
        <v>283</v>
      </c>
      <c r="H475" s="109"/>
      <c r="I475" s="110"/>
      <c r="J475" s="110"/>
      <c r="L475" s="8"/>
      <c r="M475" s="8"/>
      <c r="N475" s="8"/>
    </row>
    <row r="476" spans="1:15" ht="30.75" customHeight="1" x14ac:dyDescent="0.25">
      <c r="A476" s="11"/>
      <c r="B476" s="563"/>
      <c r="C476" s="110" t="s">
        <v>243</v>
      </c>
      <c r="D476" s="340" t="s">
        <v>278</v>
      </c>
      <c r="E476" s="67" t="s">
        <v>284</v>
      </c>
      <c r="F476" s="67" t="s">
        <v>272</v>
      </c>
      <c r="G476" s="109" t="s">
        <v>153</v>
      </c>
      <c r="H476" s="109"/>
      <c r="I476" s="110"/>
      <c r="J476" s="110"/>
      <c r="L476" s="8"/>
      <c r="M476" s="8"/>
      <c r="N476" s="8"/>
    </row>
    <row r="477" spans="1:15" ht="87.75" customHeight="1" x14ac:dyDescent="0.25">
      <c r="A477" s="11"/>
      <c r="B477" s="563"/>
      <c r="C477" s="110" t="s">
        <v>273</v>
      </c>
      <c r="D477" s="340" t="s">
        <v>279</v>
      </c>
      <c r="E477" s="67" t="s">
        <v>285</v>
      </c>
      <c r="F477" s="67" t="s">
        <v>242</v>
      </c>
      <c r="G477" s="109" t="s">
        <v>286</v>
      </c>
      <c r="H477" s="109" t="s">
        <v>287</v>
      </c>
      <c r="I477" s="110"/>
      <c r="J477" s="110"/>
      <c r="L477" s="8"/>
      <c r="M477" s="8"/>
      <c r="N477" s="8"/>
    </row>
    <row r="478" spans="1:15" ht="87.75" customHeight="1" x14ac:dyDescent="0.25">
      <c r="A478" s="11"/>
      <c r="B478" s="563"/>
      <c r="C478" s="110" t="s">
        <v>274</v>
      </c>
      <c r="D478" s="340" t="s">
        <v>280</v>
      </c>
      <c r="E478" s="67" t="s">
        <v>288</v>
      </c>
      <c r="F478" s="67" t="s">
        <v>242</v>
      </c>
      <c r="G478" s="109"/>
      <c r="H478" s="109" t="s">
        <v>287</v>
      </c>
      <c r="I478" s="110"/>
      <c r="J478" s="110"/>
      <c r="L478" s="8"/>
      <c r="M478" s="8"/>
      <c r="N478" s="8"/>
    </row>
    <row r="479" spans="1:15" ht="30.75" customHeight="1" x14ac:dyDescent="0.25">
      <c r="A479" s="11"/>
      <c r="B479" s="563"/>
      <c r="C479" s="110" t="s">
        <v>275</v>
      </c>
      <c r="D479" s="340" t="s">
        <v>281</v>
      </c>
      <c r="E479" s="67" t="s">
        <v>241</v>
      </c>
      <c r="F479" s="67" t="s">
        <v>242</v>
      </c>
      <c r="G479" s="109"/>
      <c r="H479" s="109"/>
      <c r="I479" s="110"/>
      <c r="J479" s="110" t="s">
        <v>156</v>
      </c>
      <c r="L479" s="8"/>
      <c r="M479" s="8"/>
      <c r="N479" s="8"/>
    </row>
    <row r="480" spans="1:15" ht="30.75" customHeight="1" x14ac:dyDescent="0.25">
      <c r="A480" s="11"/>
      <c r="B480" s="563"/>
      <c r="C480" s="110" t="s">
        <v>276</v>
      </c>
      <c r="D480" s="340" t="s">
        <v>496</v>
      </c>
      <c r="E480" s="67" t="s">
        <v>220</v>
      </c>
      <c r="F480" s="67" t="s">
        <v>244</v>
      </c>
      <c r="G480" s="109" t="s">
        <v>222</v>
      </c>
      <c r="H480" s="109" t="s">
        <v>154</v>
      </c>
      <c r="I480" s="110" t="s">
        <v>155</v>
      </c>
      <c r="J480" s="110" t="s">
        <v>156</v>
      </c>
      <c r="L480" s="8"/>
      <c r="M480" s="8"/>
      <c r="N480" s="8"/>
    </row>
    <row r="481" spans="1:18" ht="48" customHeight="1" x14ac:dyDescent="0.25">
      <c r="A481" s="11"/>
      <c r="B481" s="113" t="s">
        <v>245</v>
      </c>
      <c r="C481" s="66" t="s">
        <v>164</v>
      </c>
      <c r="D481" s="340" t="s">
        <v>497</v>
      </c>
      <c r="E481" s="67" t="s">
        <v>220</v>
      </c>
      <c r="F481" s="67" t="s">
        <v>244</v>
      </c>
      <c r="G481" s="109" t="s">
        <v>222</v>
      </c>
      <c r="H481" s="109" t="s">
        <v>154</v>
      </c>
      <c r="I481" s="110" t="s">
        <v>155</v>
      </c>
      <c r="J481" s="110" t="s">
        <v>156</v>
      </c>
      <c r="L481" s="8"/>
      <c r="M481" s="8"/>
      <c r="N481" s="8"/>
    </row>
    <row r="482" spans="1:18" ht="108" customHeight="1" x14ac:dyDescent="0.25">
      <c r="A482" s="11"/>
      <c r="B482" s="649" t="s">
        <v>246</v>
      </c>
      <c r="C482" s="83" t="s">
        <v>169</v>
      </c>
      <c r="D482" s="342" t="s">
        <v>247</v>
      </c>
      <c r="E482" s="84" t="s">
        <v>248</v>
      </c>
      <c r="F482" s="84" t="s">
        <v>249</v>
      </c>
      <c r="G482" s="85" t="s">
        <v>153</v>
      </c>
      <c r="H482" s="86" t="s">
        <v>154</v>
      </c>
      <c r="I482" s="86" t="s">
        <v>155</v>
      </c>
      <c r="J482" s="86" t="s">
        <v>156</v>
      </c>
      <c r="L482" s="8"/>
      <c r="M482" s="8"/>
      <c r="N482" s="8"/>
    </row>
    <row r="483" spans="1:18" ht="42" customHeight="1" x14ac:dyDescent="0.25">
      <c r="A483" s="11"/>
      <c r="B483" s="649"/>
      <c r="C483" s="83" t="s">
        <v>250</v>
      </c>
      <c r="D483" s="342" t="s">
        <v>251</v>
      </c>
      <c r="E483" s="84" t="s">
        <v>252</v>
      </c>
      <c r="F483" s="84" t="s">
        <v>249</v>
      </c>
      <c r="G483" s="85" t="s">
        <v>153</v>
      </c>
      <c r="H483" s="86" t="s">
        <v>154</v>
      </c>
      <c r="I483" s="86" t="s">
        <v>155</v>
      </c>
      <c r="J483" s="86" t="s">
        <v>156</v>
      </c>
      <c r="L483" s="8"/>
      <c r="M483" s="8"/>
      <c r="N483" s="8"/>
    </row>
    <row r="484" spans="1:18" ht="42" customHeight="1" x14ac:dyDescent="0.2">
      <c r="A484" s="20"/>
      <c r="B484" s="649"/>
      <c r="C484" s="83" t="s">
        <v>253</v>
      </c>
      <c r="D484" s="343" t="s">
        <v>254</v>
      </c>
      <c r="E484" s="84" t="s">
        <v>255</v>
      </c>
      <c r="F484" s="84" t="s">
        <v>249</v>
      </c>
      <c r="G484" s="85" t="s">
        <v>153</v>
      </c>
      <c r="H484" s="86" t="s">
        <v>154</v>
      </c>
      <c r="I484" s="86" t="s">
        <v>155</v>
      </c>
      <c r="J484" s="86" t="s">
        <v>156</v>
      </c>
      <c r="L484" s="8"/>
      <c r="M484" s="8"/>
      <c r="N484" s="8"/>
      <c r="P484" s="20"/>
      <c r="Q484" s="20"/>
      <c r="R484" s="20"/>
    </row>
    <row r="485" spans="1:18" ht="45.75" customHeight="1" x14ac:dyDescent="0.2">
      <c r="A485" s="20"/>
      <c r="B485" s="649"/>
      <c r="C485" s="83" t="s">
        <v>256</v>
      </c>
      <c r="D485" s="343" t="s">
        <v>257</v>
      </c>
      <c r="E485" s="84" t="s">
        <v>258</v>
      </c>
      <c r="F485" s="84" t="s">
        <v>249</v>
      </c>
      <c r="G485" s="85" t="s">
        <v>153</v>
      </c>
      <c r="H485" s="86" t="s">
        <v>154</v>
      </c>
      <c r="I485" s="86" t="s">
        <v>155</v>
      </c>
      <c r="J485" s="86" t="s">
        <v>156</v>
      </c>
      <c r="L485" s="8"/>
      <c r="M485" s="8"/>
      <c r="N485" s="8"/>
      <c r="P485" s="20"/>
      <c r="Q485" s="20"/>
      <c r="R485" s="20"/>
    </row>
    <row r="486" spans="1:18" ht="60.75" customHeight="1" x14ac:dyDescent="0.2">
      <c r="A486" s="20"/>
      <c r="B486" s="649"/>
      <c r="C486" s="83" t="s">
        <v>259</v>
      </c>
      <c r="D486" s="344" t="s">
        <v>260</v>
      </c>
      <c r="E486" s="84" t="s">
        <v>261</v>
      </c>
      <c r="F486" s="84" t="s">
        <v>262</v>
      </c>
      <c r="G486" s="85"/>
      <c r="H486" s="86"/>
      <c r="I486" s="86" t="s">
        <v>155</v>
      </c>
      <c r="J486" s="86"/>
      <c r="L486" s="8"/>
      <c r="M486" s="8"/>
      <c r="N486" s="8"/>
      <c r="P486" s="20"/>
      <c r="Q486" s="20"/>
      <c r="R486" s="20"/>
    </row>
    <row r="487" spans="1:18" ht="42.75" customHeight="1" x14ac:dyDescent="0.2">
      <c r="A487" s="20"/>
      <c r="B487" s="113" t="s">
        <v>263</v>
      </c>
      <c r="C487" s="83" t="s">
        <v>218</v>
      </c>
      <c r="D487" s="343" t="s">
        <v>264</v>
      </c>
      <c r="E487" s="84" t="s">
        <v>265</v>
      </c>
      <c r="F487" s="84" t="s">
        <v>266</v>
      </c>
      <c r="G487" s="85"/>
      <c r="H487" s="86"/>
      <c r="I487" s="86"/>
      <c r="J487" s="86" t="s">
        <v>267</v>
      </c>
      <c r="L487" s="8"/>
      <c r="M487" s="8"/>
      <c r="N487" s="8"/>
      <c r="P487" s="20"/>
      <c r="Q487" s="20"/>
      <c r="R487" s="20"/>
    </row>
    <row r="488" spans="1:18" ht="40.5" customHeight="1" x14ac:dyDescent="0.2">
      <c r="A488" s="20"/>
      <c r="B488" s="113" t="s">
        <v>268</v>
      </c>
      <c r="C488" s="66" t="s">
        <v>179</v>
      </c>
      <c r="D488" s="340" t="s">
        <v>498</v>
      </c>
      <c r="E488" s="67" t="s">
        <v>220</v>
      </c>
      <c r="F488" s="67" t="s">
        <v>215</v>
      </c>
      <c r="G488" s="109" t="s">
        <v>153</v>
      </c>
      <c r="H488" s="110" t="s">
        <v>154</v>
      </c>
      <c r="I488" s="110" t="s">
        <v>155</v>
      </c>
      <c r="J488" s="110" t="s">
        <v>156</v>
      </c>
      <c r="L488" s="8"/>
      <c r="M488" s="8"/>
      <c r="N488" s="8"/>
      <c r="P488" s="20"/>
      <c r="Q488" s="20"/>
      <c r="R488" s="20"/>
    </row>
    <row r="489" spans="1:18" ht="34.5" customHeight="1" x14ac:dyDescent="0.2">
      <c r="A489" s="20"/>
      <c r="B489" s="565" t="s">
        <v>184</v>
      </c>
      <c r="C489" s="71" t="s">
        <v>185</v>
      </c>
      <c r="D489" s="88"/>
      <c r="E489" s="72"/>
      <c r="F489" s="72"/>
      <c r="G489" s="72"/>
      <c r="H489" s="72"/>
      <c r="I489" s="72"/>
      <c r="J489" s="73"/>
      <c r="L489" s="8"/>
      <c r="M489" s="8"/>
      <c r="N489" s="8"/>
      <c r="P489" s="20"/>
      <c r="Q489" s="20"/>
      <c r="R489" s="20"/>
    </row>
    <row r="490" spans="1:18" ht="34.5" customHeight="1" x14ac:dyDescent="0.2">
      <c r="A490" s="20"/>
      <c r="B490" s="565"/>
      <c r="C490" s="71" t="s">
        <v>186</v>
      </c>
      <c r="D490" s="88"/>
      <c r="E490" s="72"/>
      <c r="F490" s="72"/>
      <c r="G490" s="72"/>
      <c r="H490" s="72"/>
      <c r="I490" s="72"/>
      <c r="J490" s="73"/>
      <c r="L490" s="8"/>
      <c r="M490" s="8"/>
      <c r="N490" s="8"/>
      <c r="P490" s="20"/>
      <c r="Q490" s="20"/>
      <c r="R490" s="20"/>
    </row>
    <row r="491" spans="1:18" ht="34.5" customHeight="1" x14ac:dyDescent="0.2">
      <c r="A491" s="20"/>
      <c r="B491" s="565" t="s">
        <v>187</v>
      </c>
      <c r="C491" s="74" t="s">
        <v>188</v>
      </c>
      <c r="D491" s="88"/>
      <c r="E491" s="72"/>
      <c r="F491" s="72"/>
      <c r="G491" s="72"/>
      <c r="H491" s="72"/>
      <c r="I491" s="72"/>
      <c r="J491" s="73"/>
      <c r="L491" s="8"/>
      <c r="M491" s="8"/>
      <c r="N491" s="8"/>
      <c r="P491" s="20"/>
      <c r="Q491" s="20"/>
      <c r="R491" s="20"/>
    </row>
    <row r="492" spans="1:18" ht="34.5" customHeight="1" x14ac:dyDescent="0.2">
      <c r="A492" s="20"/>
      <c r="B492" s="565"/>
      <c r="C492" s="75" t="s">
        <v>189</v>
      </c>
      <c r="D492" s="88"/>
      <c r="E492" s="72"/>
      <c r="F492" s="72"/>
      <c r="G492" s="72"/>
      <c r="H492" s="72"/>
      <c r="I492" s="72"/>
      <c r="J492" s="73"/>
      <c r="L492" s="8"/>
      <c r="M492" s="8"/>
      <c r="N492" s="8"/>
      <c r="P492" s="20"/>
      <c r="Q492" s="20"/>
      <c r="R492" s="20"/>
    </row>
    <row r="493" spans="1:18" ht="34.5" customHeight="1" x14ac:dyDescent="0.2">
      <c r="A493" s="20"/>
      <c r="B493" s="76" t="s">
        <v>190</v>
      </c>
      <c r="C493" s="77"/>
      <c r="D493" s="88"/>
      <c r="E493" s="78"/>
      <c r="F493" s="78"/>
      <c r="G493" s="78"/>
      <c r="H493" s="78"/>
      <c r="I493" s="78"/>
      <c r="J493" s="79"/>
      <c r="L493" s="8"/>
      <c r="M493" s="8"/>
      <c r="N493" s="8"/>
      <c r="P493" s="20"/>
      <c r="Q493" s="20"/>
      <c r="R493" s="20"/>
    </row>
    <row r="494" spans="1:18" ht="34.5" customHeight="1" x14ac:dyDescent="0.2">
      <c r="A494" s="20"/>
      <c r="B494" s="564" t="s">
        <v>191</v>
      </c>
      <c r="C494" s="564"/>
      <c r="D494" s="564"/>
      <c r="E494" s="564"/>
      <c r="F494" s="564"/>
      <c r="G494" s="564"/>
      <c r="H494" s="564"/>
      <c r="I494" s="564"/>
      <c r="J494" s="564"/>
      <c r="L494" s="8"/>
      <c r="M494" s="8"/>
      <c r="N494" s="8"/>
      <c r="P494" s="20"/>
      <c r="Q494" s="20"/>
      <c r="R494" s="20"/>
    </row>
  </sheetData>
  <sheetProtection password="9B3B" sheet="1" objects="1" scenarios="1"/>
  <mergeCells count="48">
    <mergeCell ref="D3:I4"/>
    <mergeCell ref="D5:I6"/>
    <mergeCell ref="B461:J461"/>
    <mergeCell ref="B465:B470"/>
    <mergeCell ref="C465:J465"/>
    <mergeCell ref="C466:J466"/>
    <mergeCell ref="C467:J467"/>
    <mergeCell ref="C468:J468"/>
    <mergeCell ref="C469:J469"/>
    <mergeCell ref="C470:J470"/>
    <mergeCell ref="B12:J12"/>
    <mergeCell ref="C13:F13"/>
    <mergeCell ref="C14:F14"/>
    <mergeCell ref="C15:F15"/>
    <mergeCell ref="G15:J15"/>
    <mergeCell ref="B16:B20"/>
    <mergeCell ref="C471:J471"/>
    <mergeCell ref="C462:F462"/>
    <mergeCell ref="C463:F463"/>
    <mergeCell ref="C464:F464"/>
    <mergeCell ref="G464:J464"/>
    <mergeCell ref="G472:J472"/>
    <mergeCell ref="B474:B480"/>
    <mergeCell ref="B494:J494"/>
    <mergeCell ref="B482:B486"/>
    <mergeCell ref="B489:B490"/>
    <mergeCell ref="B491:B492"/>
    <mergeCell ref="B472:B473"/>
    <mergeCell ref="C472:D473"/>
    <mergeCell ref="E472:E473"/>
    <mergeCell ref="F472:F473"/>
    <mergeCell ref="C16:J16"/>
    <mergeCell ref="C17:J17"/>
    <mergeCell ref="C18:J18"/>
    <mergeCell ref="C19:J19"/>
    <mergeCell ref="C20:J20"/>
    <mergeCell ref="C24:J24"/>
    <mergeCell ref="B25:B26"/>
    <mergeCell ref="C25:D26"/>
    <mergeCell ref="E25:E26"/>
    <mergeCell ref="F25:F26"/>
    <mergeCell ref="G25:J25"/>
    <mergeCell ref="B27:B28"/>
    <mergeCell ref="B30:B34"/>
    <mergeCell ref="B37:B38"/>
    <mergeCell ref="B39:B40"/>
    <mergeCell ref="B42:J42"/>
    <mergeCell ref="F31:F34"/>
  </mergeCell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1"/>
  <sheetViews>
    <sheetView showGridLines="0" zoomScale="70" zoomScaleNormal="70" workbookViewId="0"/>
  </sheetViews>
  <sheetFormatPr baseColWidth="10" defaultRowHeight="15" x14ac:dyDescent="0.2"/>
  <cols>
    <col min="1" max="1" width="1.42578125" style="37" customWidth="1"/>
    <col min="2" max="2" width="25.85546875" style="37" customWidth="1"/>
    <col min="3" max="3" width="28.5703125" style="37" customWidth="1"/>
    <col min="4" max="4" width="55.85546875" style="37" customWidth="1"/>
    <col min="5" max="5" width="35.7109375" style="37" customWidth="1"/>
    <col min="6" max="6" width="29.140625" style="37" customWidth="1"/>
    <col min="7" max="7" width="12" style="37" customWidth="1"/>
    <col min="8" max="8" width="11" style="37" customWidth="1"/>
    <col min="9" max="9" width="27" style="37" customWidth="1"/>
    <col min="10" max="10" width="41.7109375" style="37" customWidth="1"/>
    <col min="11" max="11" width="34.7109375" style="37" customWidth="1"/>
    <col min="12" max="16384" width="11.42578125" style="37"/>
  </cols>
  <sheetData>
    <row r="1" spans="2:12" ht="18.95" customHeight="1" x14ac:dyDescent="0.2"/>
    <row r="2" spans="2:12" ht="18.95" customHeight="1" x14ac:dyDescent="0.2">
      <c r="D2" s="656" t="s">
        <v>318</v>
      </c>
      <c r="E2" s="656"/>
      <c r="F2" s="656"/>
      <c r="G2" s="656"/>
      <c r="H2" s="656"/>
      <c r="I2" s="656"/>
      <c r="J2" s="656"/>
    </row>
    <row r="3" spans="2:12" ht="18.95" customHeight="1" x14ac:dyDescent="0.2">
      <c r="D3" s="656"/>
      <c r="E3" s="656"/>
      <c r="F3" s="656"/>
      <c r="G3" s="656"/>
      <c r="H3" s="656"/>
      <c r="I3" s="656"/>
      <c r="J3" s="656"/>
    </row>
    <row r="4" spans="2:12" ht="18.95" customHeight="1" x14ac:dyDescent="0.2">
      <c r="C4" s="95"/>
      <c r="D4" s="656"/>
      <c r="E4" s="656"/>
      <c r="F4" s="656"/>
      <c r="G4" s="656"/>
      <c r="H4" s="656"/>
      <c r="I4" s="656"/>
      <c r="J4" s="656"/>
      <c r="K4" s="56"/>
    </row>
    <row r="5" spans="2:12" ht="18.95" customHeight="1" x14ac:dyDescent="0.2">
      <c r="C5" s="95"/>
      <c r="D5" s="656"/>
      <c r="E5" s="656"/>
      <c r="F5" s="656"/>
      <c r="G5" s="656"/>
      <c r="H5" s="656"/>
      <c r="I5" s="656"/>
      <c r="J5" s="656"/>
    </row>
    <row r="6" spans="2:12" ht="18.95" customHeight="1" x14ac:dyDescent="0.2">
      <c r="C6" s="95"/>
      <c r="D6" s="656"/>
      <c r="E6" s="656"/>
      <c r="F6" s="656"/>
      <c r="G6" s="656"/>
      <c r="H6" s="656"/>
      <c r="I6" s="656"/>
      <c r="J6" s="656"/>
    </row>
    <row r="7" spans="2:12" ht="46.5" customHeight="1" x14ac:dyDescent="0.2">
      <c r="C7" s="95"/>
      <c r="D7" s="656"/>
      <c r="E7" s="656"/>
      <c r="F7" s="656"/>
      <c r="G7" s="656"/>
      <c r="H7" s="656"/>
      <c r="I7" s="656"/>
      <c r="J7" s="656"/>
    </row>
    <row r="9" spans="2:12" ht="25.5" customHeight="1" x14ac:dyDescent="0.2">
      <c r="B9" s="295"/>
    </row>
    <row r="10" spans="2:12" ht="60" customHeight="1" x14ac:dyDescent="0.2">
      <c r="B10" s="292" t="s">
        <v>117</v>
      </c>
      <c r="C10" s="292" t="s">
        <v>7</v>
      </c>
      <c r="D10" s="292" t="s">
        <v>8</v>
      </c>
      <c r="E10" s="292" t="s">
        <v>53</v>
      </c>
      <c r="F10" s="292" t="s">
        <v>3</v>
      </c>
      <c r="G10" s="292" t="s">
        <v>10</v>
      </c>
      <c r="H10" s="292" t="s">
        <v>11</v>
      </c>
      <c r="I10" s="292" t="s">
        <v>57</v>
      </c>
      <c r="J10" s="292" t="s">
        <v>1341</v>
      </c>
      <c r="K10" s="292" t="s">
        <v>516</v>
      </c>
      <c r="L10" s="292" t="s">
        <v>1342</v>
      </c>
    </row>
    <row r="11" spans="2:12" ht="89.25" customHeight="1" x14ac:dyDescent="0.2">
      <c r="B11" s="291" t="s">
        <v>1350</v>
      </c>
      <c r="C11" s="291" t="s">
        <v>1351</v>
      </c>
      <c r="D11" s="291" t="s">
        <v>1352</v>
      </c>
      <c r="E11" s="291" t="s">
        <v>270</v>
      </c>
      <c r="F11" s="291" t="s">
        <v>1353</v>
      </c>
      <c r="G11" s="293">
        <v>43845</v>
      </c>
      <c r="H11" s="89">
        <v>44196</v>
      </c>
      <c r="I11" s="89" t="s">
        <v>271</v>
      </c>
      <c r="J11" s="646" t="s">
        <v>1354</v>
      </c>
      <c r="K11" s="646" t="s">
        <v>1355</v>
      </c>
      <c r="L11" s="657">
        <v>1</v>
      </c>
    </row>
    <row r="12" spans="2:12" ht="96.75" customHeight="1" x14ac:dyDescent="0.2">
      <c r="B12" s="291" t="s">
        <v>1356</v>
      </c>
      <c r="C12" s="291" t="s">
        <v>1357</v>
      </c>
      <c r="D12" s="291" t="s">
        <v>1358</v>
      </c>
      <c r="E12" s="291" t="s">
        <v>270</v>
      </c>
      <c r="F12" s="291" t="s">
        <v>1359</v>
      </c>
      <c r="G12" s="293">
        <v>43845</v>
      </c>
      <c r="H12" s="89">
        <v>44195</v>
      </c>
      <c r="I12" s="89" t="s">
        <v>271</v>
      </c>
      <c r="J12" s="647"/>
      <c r="K12" s="647"/>
      <c r="L12" s="658"/>
    </row>
    <row r="13" spans="2:12" ht="102.75" customHeight="1" x14ac:dyDescent="0.2">
      <c r="B13" s="291" t="s">
        <v>1298</v>
      </c>
      <c r="C13" s="291" t="s">
        <v>1360</v>
      </c>
      <c r="D13" s="291" t="s">
        <v>1368</v>
      </c>
      <c r="E13" s="291" t="s">
        <v>270</v>
      </c>
      <c r="F13" s="291" t="s">
        <v>1361</v>
      </c>
      <c r="G13" s="89">
        <v>43862</v>
      </c>
      <c r="H13" s="89">
        <v>44180</v>
      </c>
      <c r="I13" s="89" t="s">
        <v>271</v>
      </c>
      <c r="J13" s="647"/>
      <c r="K13" s="647"/>
      <c r="L13" s="658"/>
    </row>
    <row r="14" spans="2:12" ht="60" customHeight="1" x14ac:dyDescent="0.2">
      <c r="B14" s="291" t="s">
        <v>127</v>
      </c>
      <c r="C14" s="291" t="s">
        <v>1362</v>
      </c>
      <c r="D14" s="291" t="s">
        <v>1363</v>
      </c>
      <c r="E14" s="291" t="s">
        <v>270</v>
      </c>
      <c r="F14" s="291" t="s">
        <v>1364</v>
      </c>
      <c r="G14" s="294">
        <v>43862</v>
      </c>
      <c r="H14" s="294">
        <v>44180</v>
      </c>
      <c r="I14" s="89" t="s">
        <v>271</v>
      </c>
      <c r="J14" s="647"/>
      <c r="K14" s="647"/>
      <c r="L14" s="658"/>
    </row>
    <row r="15" spans="2:12" ht="69" customHeight="1" x14ac:dyDescent="0.2">
      <c r="B15" s="291" t="s">
        <v>127</v>
      </c>
      <c r="C15" s="291" t="s">
        <v>1365</v>
      </c>
      <c r="D15" s="291" t="s">
        <v>1366</v>
      </c>
      <c r="E15" s="291" t="s">
        <v>270</v>
      </c>
      <c r="F15" s="291" t="s">
        <v>1367</v>
      </c>
      <c r="G15" s="89">
        <v>43891</v>
      </c>
      <c r="H15" s="89">
        <v>44180</v>
      </c>
      <c r="I15" s="89" t="s">
        <v>271</v>
      </c>
      <c r="J15" s="648"/>
      <c r="K15" s="648"/>
      <c r="L15" s="659"/>
    </row>
    <row r="16" spans="2:12" ht="60" customHeight="1" x14ac:dyDescent="0.2">
      <c r="B16" s="565" t="s">
        <v>184</v>
      </c>
      <c r="C16" s="71" t="s">
        <v>185</v>
      </c>
      <c r="D16" s="88"/>
      <c r="E16" s="72"/>
      <c r="F16" s="72"/>
      <c r="G16" s="72"/>
      <c r="H16" s="72"/>
      <c r="I16" s="72"/>
      <c r="J16" s="72"/>
      <c r="K16" s="73"/>
      <c r="L16" s="295"/>
    </row>
    <row r="17" spans="2:12" ht="25.5" customHeight="1" x14ac:dyDescent="0.2">
      <c r="B17" s="565"/>
      <c r="C17" s="71" t="s">
        <v>1591</v>
      </c>
      <c r="D17" s="88"/>
      <c r="E17" s="72"/>
      <c r="F17" s="72"/>
      <c r="G17" s="72"/>
      <c r="H17" s="72"/>
      <c r="I17" s="72"/>
      <c r="J17" s="72"/>
      <c r="K17" s="73"/>
      <c r="L17" s="295"/>
    </row>
    <row r="18" spans="2:12" ht="25.5" customHeight="1" x14ac:dyDescent="0.2">
      <c r="B18" s="565" t="s">
        <v>187</v>
      </c>
      <c r="C18" s="74" t="s">
        <v>188</v>
      </c>
      <c r="D18" s="88"/>
      <c r="E18" s="72"/>
      <c r="F18" s="72"/>
      <c r="G18" s="72"/>
      <c r="H18" s="72"/>
      <c r="I18" s="72"/>
      <c r="J18" s="72"/>
      <c r="K18" s="73"/>
    </row>
    <row r="19" spans="2:12" ht="25.5" customHeight="1" x14ac:dyDescent="0.2">
      <c r="B19" s="565"/>
      <c r="C19" s="75" t="s">
        <v>189</v>
      </c>
      <c r="D19" s="88"/>
      <c r="E19" s="72"/>
      <c r="F19" s="72"/>
      <c r="G19" s="72"/>
      <c r="H19" s="72"/>
      <c r="I19" s="72"/>
      <c r="J19" s="72"/>
      <c r="K19" s="73"/>
    </row>
    <row r="20" spans="2:12" ht="25.5" customHeight="1" x14ac:dyDescent="0.2">
      <c r="B20" s="76" t="s">
        <v>190</v>
      </c>
      <c r="C20" s="77"/>
      <c r="D20" s="88"/>
      <c r="E20" s="78"/>
      <c r="F20" s="78"/>
      <c r="G20" s="78"/>
      <c r="H20" s="78"/>
      <c r="I20" s="78"/>
      <c r="J20" s="78"/>
      <c r="K20" s="79"/>
    </row>
    <row r="21" spans="2:12" ht="25.5" customHeight="1" x14ac:dyDescent="0.2">
      <c r="B21" s="564" t="s">
        <v>1592</v>
      </c>
      <c r="C21" s="564"/>
      <c r="D21" s="564"/>
      <c r="E21" s="564"/>
      <c r="F21" s="564"/>
      <c r="G21" s="564"/>
      <c r="H21" s="564"/>
      <c r="I21" s="564"/>
      <c r="J21" s="564"/>
      <c r="K21" s="564"/>
    </row>
    <row r="22" spans="2:12" ht="25.5" customHeight="1" x14ac:dyDescent="0.2"/>
    <row r="23" spans="2:12" ht="25.5" customHeight="1" x14ac:dyDescent="0.2"/>
    <row r="24" spans="2:12" ht="25.5" customHeight="1" x14ac:dyDescent="0.2"/>
    <row r="25" spans="2:12" ht="25.5" customHeight="1" x14ac:dyDescent="0.2"/>
    <row r="26" spans="2:12" ht="25.5" customHeight="1" x14ac:dyDescent="0.2"/>
    <row r="27" spans="2:12" ht="25.5" customHeight="1" x14ac:dyDescent="0.2"/>
    <row r="28" spans="2:12" ht="25.5" customHeight="1" x14ac:dyDescent="0.2"/>
    <row r="29" spans="2:12" ht="25.5" customHeight="1" x14ac:dyDescent="0.2"/>
    <row r="30" spans="2:12" ht="25.5" customHeight="1" x14ac:dyDescent="0.2"/>
    <row r="31" spans="2:12" ht="25.5" customHeight="1" x14ac:dyDescent="0.2"/>
    <row r="32" spans="2:1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5" ht="25.5" customHeight="1" x14ac:dyDescent="0.2"/>
    <row r="46" ht="25.5" customHeight="1" x14ac:dyDescent="0.2"/>
    <row r="47" ht="25.5" customHeight="1" x14ac:dyDescent="0.2"/>
    <row r="48" ht="25.5" customHeight="1" x14ac:dyDescent="0.2"/>
    <row r="49" ht="25.5" customHeight="1" x14ac:dyDescent="0.2"/>
    <row r="50" ht="25.5" customHeight="1" x14ac:dyDescent="0.2"/>
    <row r="51" ht="25.5" customHeight="1" x14ac:dyDescent="0.2"/>
    <row r="52" ht="25.5" customHeight="1" x14ac:dyDescent="0.2"/>
    <row r="53" ht="25.5" customHeight="1" x14ac:dyDescent="0.2"/>
    <row r="54" ht="25.5" customHeight="1" x14ac:dyDescent="0.2"/>
    <row r="55" ht="25.5" customHeight="1" x14ac:dyDescent="0.2"/>
    <row r="56" ht="25.5" customHeight="1" x14ac:dyDescent="0.2"/>
    <row r="57" ht="25.5" customHeight="1" x14ac:dyDescent="0.2"/>
    <row r="58" ht="25.5" customHeight="1" x14ac:dyDescent="0.2"/>
    <row r="59" ht="25.5" customHeight="1" x14ac:dyDescent="0.2"/>
    <row r="60" ht="25.5" customHeight="1" x14ac:dyDescent="0.2"/>
    <row r="61" ht="25.5" customHeight="1" x14ac:dyDescent="0.2"/>
    <row r="62" ht="25.5" customHeight="1" x14ac:dyDescent="0.2"/>
    <row r="63" ht="25.5" customHeight="1" x14ac:dyDescent="0.2"/>
    <row r="64" ht="25.5" customHeight="1" x14ac:dyDescent="0.2"/>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row r="79" ht="36.75" customHeight="1" x14ac:dyDescent="0.2"/>
    <row r="80" ht="36.75" customHeight="1" x14ac:dyDescent="0.2"/>
    <row r="81" ht="43.5" customHeight="1" x14ac:dyDescent="0.2"/>
  </sheetData>
  <sheetProtection password="9B3B" sheet="1" objects="1" scenarios="1"/>
  <mergeCells count="7">
    <mergeCell ref="D2:J7"/>
    <mergeCell ref="L11:L15"/>
    <mergeCell ref="B16:B17"/>
    <mergeCell ref="B18:B19"/>
    <mergeCell ref="B21:K21"/>
    <mergeCell ref="J11:J15"/>
    <mergeCell ref="K11:K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L34"/>
  <sheetViews>
    <sheetView showGridLines="0" topLeftCell="A4" zoomScale="67" zoomScaleNormal="67" workbookViewId="0"/>
  </sheetViews>
  <sheetFormatPr baseColWidth="10" defaultRowHeight="15" x14ac:dyDescent="0.25"/>
  <cols>
    <col min="1" max="1" width="1.42578125" style="213" customWidth="1"/>
    <col min="2" max="2" width="40.5703125" style="213" customWidth="1"/>
    <col min="3" max="3" width="31.85546875" style="213" customWidth="1"/>
    <col min="4" max="4" width="66.85546875" style="213" customWidth="1"/>
    <col min="5" max="5" width="45.7109375" style="213" customWidth="1"/>
    <col min="6" max="6" width="77.140625" style="213" hidden="1" customWidth="1"/>
    <col min="7" max="7" width="26" style="213" customWidth="1"/>
    <col min="8" max="8" width="21.7109375" style="213" customWidth="1"/>
    <col min="9" max="9" width="21.7109375" style="214" customWidth="1"/>
    <col min="10" max="10" width="18.42578125" style="214" customWidth="1"/>
    <col min="11" max="11" width="23.28515625" style="213" customWidth="1"/>
    <col min="12" max="12" width="30.5703125" style="213" customWidth="1"/>
    <col min="13" max="16384" width="11.42578125" style="213"/>
  </cols>
  <sheetData>
    <row r="2" spans="2:12" ht="18.95" customHeight="1" x14ac:dyDescent="0.25"/>
    <row r="3" spans="2:12" ht="18.95" customHeight="1" x14ac:dyDescent="0.25">
      <c r="C3" s="465" t="s">
        <v>1381</v>
      </c>
      <c r="D3" s="465"/>
      <c r="E3" s="465"/>
      <c r="F3" s="465"/>
      <c r="G3" s="465"/>
      <c r="H3" s="465"/>
      <c r="I3" s="465"/>
      <c r="J3" s="465"/>
      <c r="K3" s="394"/>
      <c r="L3" s="394"/>
    </row>
    <row r="4" spans="2:12" ht="18.95" customHeight="1" x14ac:dyDescent="0.25">
      <c r="C4" s="465"/>
      <c r="D4" s="465"/>
      <c r="E4" s="465"/>
      <c r="F4" s="465"/>
      <c r="G4" s="465"/>
      <c r="H4" s="465"/>
      <c r="I4" s="465"/>
      <c r="J4" s="465"/>
      <c r="K4" s="394"/>
      <c r="L4" s="394"/>
    </row>
    <row r="5" spans="2:12" ht="18.95" customHeight="1" x14ac:dyDescent="0.25">
      <c r="C5" s="465"/>
      <c r="D5" s="465"/>
      <c r="E5" s="465"/>
      <c r="F5" s="465"/>
      <c r="G5" s="465"/>
      <c r="H5" s="465"/>
      <c r="I5" s="465"/>
      <c r="J5" s="465"/>
      <c r="K5" s="394"/>
      <c r="L5" s="394"/>
    </row>
    <row r="6" spans="2:12" ht="18.95" customHeight="1" x14ac:dyDescent="0.25">
      <c r="C6" s="465"/>
      <c r="D6" s="465"/>
      <c r="E6" s="465"/>
      <c r="F6" s="465"/>
      <c r="G6" s="465"/>
      <c r="H6" s="465"/>
      <c r="I6" s="465"/>
      <c r="J6" s="465"/>
      <c r="K6" s="394"/>
      <c r="L6" s="394"/>
    </row>
    <row r="7" spans="2:12" ht="18.95" customHeight="1" x14ac:dyDescent="0.25">
      <c r="C7" s="465"/>
      <c r="D7" s="465"/>
      <c r="E7" s="465"/>
      <c r="F7" s="465"/>
      <c r="G7" s="465"/>
      <c r="H7" s="465"/>
      <c r="I7" s="465"/>
      <c r="J7" s="465"/>
      <c r="K7" s="394"/>
      <c r="L7" s="394"/>
    </row>
    <row r="8" spans="2:12" ht="18.75" customHeight="1" x14ac:dyDescent="0.25">
      <c r="C8" s="465"/>
      <c r="D8" s="465"/>
      <c r="E8" s="465"/>
      <c r="F8" s="465"/>
      <c r="G8" s="465"/>
      <c r="H8" s="465"/>
      <c r="I8" s="465"/>
      <c r="J8" s="465"/>
      <c r="K8" s="394"/>
      <c r="L8" s="394"/>
    </row>
    <row r="9" spans="2:12" ht="15.75" customHeight="1" x14ac:dyDescent="0.25">
      <c r="C9" s="465"/>
      <c r="D9" s="465"/>
      <c r="E9" s="465"/>
      <c r="F9" s="465"/>
      <c r="G9" s="465"/>
      <c r="H9" s="465"/>
      <c r="I9" s="465"/>
      <c r="J9" s="465"/>
      <c r="K9" s="394"/>
      <c r="L9" s="394"/>
    </row>
    <row r="10" spans="2:12" ht="17.25" customHeight="1" x14ac:dyDescent="0.25"/>
    <row r="11" spans="2:12" ht="34.5" customHeight="1" x14ac:dyDescent="0.25">
      <c r="B11" s="393"/>
      <c r="D11" s="216"/>
      <c r="E11" s="215"/>
      <c r="F11" s="216"/>
      <c r="H11" s="216"/>
      <c r="I11" s="217"/>
      <c r="J11" s="217"/>
      <c r="K11" s="215"/>
      <c r="L11" s="215"/>
    </row>
    <row r="12" spans="2:12" ht="69.95" customHeight="1" x14ac:dyDescent="0.25">
      <c r="B12" s="301" t="s">
        <v>117</v>
      </c>
      <c r="C12" s="301" t="s">
        <v>7</v>
      </c>
      <c r="D12" s="301" t="s">
        <v>8</v>
      </c>
      <c r="E12" s="301" t="s">
        <v>53</v>
      </c>
      <c r="F12" s="301" t="s">
        <v>3</v>
      </c>
      <c r="G12" s="301" t="s">
        <v>10</v>
      </c>
      <c r="H12" s="301" t="s">
        <v>11</v>
      </c>
      <c r="I12" s="301" t="s">
        <v>57</v>
      </c>
      <c r="J12" s="301" t="s">
        <v>1341</v>
      </c>
      <c r="K12" s="301" t="s">
        <v>516</v>
      </c>
      <c r="L12" s="301" t="s">
        <v>1342</v>
      </c>
    </row>
    <row r="13" spans="2:12" ht="95.1" customHeight="1" x14ac:dyDescent="0.25">
      <c r="B13" s="308" t="s">
        <v>1294</v>
      </c>
      <c r="C13" s="308" t="s">
        <v>1307</v>
      </c>
      <c r="D13" s="309" t="s">
        <v>1308</v>
      </c>
      <c r="E13" s="308" t="s">
        <v>120</v>
      </c>
      <c r="F13" s="308" t="s">
        <v>1309</v>
      </c>
      <c r="G13" s="310">
        <v>43586</v>
      </c>
      <c r="H13" s="310">
        <v>44440</v>
      </c>
      <c r="I13" s="311" t="s">
        <v>1310</v>
      </c>
      <c r="J13" s="308" t="s">
        <v>1311</v>
      </c>
      <c r="K13" s="308" t="s">
        <v>1312</v>
      </c>
      <c r="L13" s="308">
        <v>0.95</v>
      </c>
    </row>
    <row r="14" spans="2:12" ht="95.1" customHeight="1" x14ac:dyDescent="0.25">
      <c r="B14" s="308" t="s">
        <v>311</v>
      </c>
      <c r="C14" s="308" t="s">
        <v>1313</v>
      </c>
      <c r="D14" s="309" t="s">
        <v>1314</v>
      </c>
      <c r="E14" s="308" t="s">
        <v>120</v>
      </c>
      <c r="F14" s="308" t="s">
        <v>1315</v>
      </c>
      <c r="G14" s="310">
        <v>43862</v>
      </c>
      <c r="H14" s="310">
        <v>44166</v>
      </c>
      <c r="I14" s="311" t="s">
        <v>1310</v>
      </c>
      <c r="J14" s="308" t="s">
        <v>1311</v>
      </c>
      <c r="K14" s="308" t="s">
        <v>1312</v>
      </c>
      <c r="L14" s="308">
        <v>0.95</v>
      </c>
    </row>
    <row r="15" spans="2:12" ht="95.1" customHeight="1" x14ac:dyDescent="0.25">
      <c r="B15" s="308" t="s">
        <v>311</v>
      </c>
      <c r="C15" s="308" t="s">
        <v>1316</v>
      </c>
      <c r="D15" s="309" t="s">
        <v>1317</v>
      </c>
      <c r="E15" s="308" t="s">
        <v>120</v>
      </c>
      <c r="F15" s="308" t="s">
        <v>1315</v>
      </c>
      <c r="G15" s="310">
        <v>43862</v>
      </c>
      <c r="H15" s="310">
        <v>44166</v>
      </c>
      <c r="I15" s="311" t="s">
        <v>1310</v>
      </c>
      <c r="J15" s="308" t="s">
        <v>1311</v>
      </c>
      <c r="K15" s="308" t="s">
        <v>1312</v>
      </c>
      <c r="L15" s="308">
        <v>0.95</v>
      </c>
    </row>
    <row r="16" spans="2:12" ht="155.25" customHeight="1" x14ac:dyDescent="0.25">
      <c r="B16" s="308" t="s">
        <v>1318</v>
      </c>
      <c r="C16" s="308" t="s">
        <v>1319</v>
      </c>
      <c r="D16" s="309" t="s">
        <v>1320</v>
      </c>
      <c r="E16" s="308" t="s">
        <v>120</v>
      </c>
      <c r="F16" s="308" t="s">
        <v>1321</v>
      </c>
      <c r="G16" s="310">
        <v>43739</v>
      </c>
      <c r="H16" s="310">
        <v>44287</v>
      </c>
      <c r="I16" s="311" t="s">
        <v>1310</v>
      </c>
      <c r="J16" s="308" t="s">
        <v>1311</v>
      </c>
      <c r="K16" s="308" t="s">
        <v>1312</v>
      </c>
      <c r="L16" s="308">
        <v>0.95</v>
      </c>
    </row>
    <row r="17" spans="2:12" ht="95.1" customHeight="1" x14ac:dyDescent="0.25">
      <c r="B17" s="308" t="s">
        <v>1322</v>
      </c>
      <c r="C17" s="308" t="s">
        <v>1323</v>
      </c>
      <c r="D17" s="309" t="s">
        <v>1324</v>
      </c>
      <c r="E17" s="308" t="s">
        <v>120</v>
      </c>
      <c r="F17" s="308" t="s">
        <v>1325</v>
      </c>
      <c r="G17" s="310">
        <v>43922</v>
      </c>
      <c r="H17" s="310">
        <v>44531</v>
      </c>
      <c r="I17" s="311" t="s">
        <v>1310</v>
      </c>
      <c r="J17" s="308" t="s">
        <v>1311</v>
      </c>
      <c r="K17" s="308" t="s">
        <v>1312</v>
      </c>
      <c r="L17" s="308">
        <v>0.95</v>
      </c>
    </row>
    <row r="18" spans="2:12" ht="95.1" customHeight="1" x14ac:dyDescent="0.25">
      <c r="B18" s="308" t="s">
        <v>1326</v>
      </c>
      <c r="C18" s="308" t="s">
        <v>1327</v>
      </c>
      <c r="D18" s="309" t="s">
        <v>1328</v>
      </c>
      <c r="E18" s="308" t="s">
        <v>120</v>
      </c>
      <c r="F18" s="308" t="s">
        <v>1329</v>
      </c>
      <c r="G18" s="310">
        <v>43862</v>
      </c>
      <c r="H18" s="310">
        <v>44531</v>
      </c>
      <c r="I18" s="311" t="s">
        <v>1310</v>
      </c>
      <c r="J18" s="308" t="s">
        <v>1311</v>
      </c>
      <c r="K18" s="308" t="s">
        <v>1312</v>
      </c>
      <c r="L18" s="308">
        <v>0.95</v>
      </c>
    </row>
    <row r="19" spans="2:12" ht="95.1" customHeight="1" x14ac:dyDescent="0.25">
      <c r="B19" s="308" t="s">
        <v>1322</v>
      </c>
      <c r="C19" s="308" t="s">
        <v>1330</v>
      </c>
      <c r="D19" s="309" t="s">
        <v>1331</v>
      </c>
      <c r="E19" s="308" t="s">
        <v>120</v>
      </c>
      <c r="F19" s="308" t="s">
        <v>1325</v>
      </c>
      <c r="G19" s="310">
        <v>43862</v>
      </c>
      <c r="H19" s="310">
        <v>44531</v>
      </c>
      <c r="I19" s="311" t="s">
        <v>1310</v>
      </c>
      <c r="J19" s="308" t="s">
        <v>1311</v>
      </c>
      <c r="K19" s="308" t="s">
        <v>1312</v>
      </c>
      <c r="L19" s="308">
        <v>0.95</v>
      </c>
    </row>
    <row r="20" spans="2:12" ht="95.1" customHeight="1" x14ac:dyDescent="0.25">
      <c r="B20" s="308" t="s">
        <v>311</v>
      </c>
      <c r="C20" s="308" t="s">
        <v>1332</v>
      </c>
      <c r="D20" s="309" t="s">
        <v>1333</v>
      </c>
      <c r="E20" s="308" t="s">
        <v>120</v>
      </c>
      <c r="F20" s="308" t="s">
        <v>1315</v>
      </c>
      <c r="G20" s="310">
        <v>43831</v>
      </c>
      <c r="H20" s="310">
        <v>44531</v>
      </c>
      <c r="I20" s="311" t="s">
        <v>1310</v>
      </c>
      <c r="J20" s="308" t="s">
        <v>1311</v>
      </c>
      <c r="K20" s="308" t="s">
        <v>1312</v>
      </c>
      <c r="L20" s="308">
        <v>0.95</v>
      </c>
    </row>
    <row r="21" spans="2:12" ht="95.1" customHeight="1" x14ac:dyDescent="0.25">
      <c r="B21" s="308" t="s">
        <v>1322</v>
      </c>
      <c r="C21" s="308" t="s">
        <v>1334</v>
      </c>
      <c r="D21" s="309" t="s">
        <v>1335</v>
      </c>
      <c r="E21" s="308" t="s">
        <v>120</v>
      </c>
      <c r="F21" s="308" t="s">
        <v>1325</v>
      </c>
      <c r="G21" s="310">
        <v>43862</v>
      </c>
      <c r="H21" s="310">
        <v>44531</v>
      </c>
      <c r="I21" s="311" t="s">
        <v>1310</v>
      </c>
      <c r="J21" s="308" t="s">
        <v>1311</v>
      </c>
      <c r="K21" s="308" t="s">
        <v>1312</v>
      </c>
      <c r="L21" s="308">
        <v>0.95</v>
      </c>
    </row>
    <row r="22" spans="2:12" ht="95.1" customHeight="1" x14ac:dyDescent="0.25">
      <c r="B22" s="308" t="s">
        <v>1322</v>
      </c>
      <c r="C22" s="308" t="s">
        <v>1336</v>
      </c>
      <c r="D22" s="309" t="s">
        <v>1337</v>
      </c>
      <c r="E22" s="308" t="s">
        <v>120</v>
      </c>
      <c r="F22" s="308" t="s">
        <v>1325</v>
      </c>
      <c r="G22" s="310">
        <v>43831</v>
      </c>
      <c r="H22" s="310">
        <v>44166</v>
      </c>
      <c r="I22" s="311" t="s">
        <v>1310</v>
      </c>
      <c r="J22" s="308" t="s">
        <v>1311</v>
      </c>
      <c r="K22" s="308" t="s">
        <v>1312</v>
      </c>
      <c r="L22" s="308">
        <v>0.95</v>
      </c>
    </row>
    <row r="23" spans="2:12" ht="95.1" customHeight="1" x14ac:dyDescent="0.25">
      <c r="B23" s="308" t="s">
        <v>312</v>
      </c>
      <c r="C23" s="308" t="s">
        <v>1338</v>
      </c>
      <c r="D23" s="309" t="s">
        <v>1339</v>
      </c>
      <c r="E23" s="308" t="s">
        <v>120</v>
      </c>
      <c r="F23" s="308" t="s">
        <v>1340</v>
      </c>
      <c r="G23" s="310">
        <v>43586</v>
      </c>
      <c r="H23" s="310">
        <v>44256</v>
      </c>
      <c r="I23" s="311" t="s">
        <v>1310</v>
      </c>
      <c r="J23" s="308" t="s">
        <v>1311</v>
      </c>
      <c r="K23" s="308" t="s">
        <v>1312</v>
      </c>
      <c r="L23" s="308">
        <v>0.95</v>
      </c>
    </row>
    <row r="24" spans="2:12" ht="60" customHeight="1" x14ac:dyDescent="0.25">
      <c r="D24" s="216"/>
      <c r="E24" s="215"/>
      <c r="F24" s="216"/>
      <c r="H24" s="216"/>
      <c r="I24" s="217"/>
      <c r="J24" s="217"/>
      <c r="K24" s="215"/>
      <c r="L24" s="215"/>
    </row>
    <row r="25" spans="2:12" ht="9.75" customHeight="1" x14ac:dyDescent="0.25">
      <c r="D25" s="216"/>
      <c r="E25" s="215"/>
      <c r="F25" s="216"/>
      <c r="H25" s="216"/>
      <c r="I25" s="217"/>
      <c r="J25" s="217"/>
      <c r="K25" s="215"/>
      <c r="L25" s="215"/>
    </row>
    <row r="26" spans="2:12" ht="9.75" customHeight="1" x14ac:dyDescent="0.25">
      <c r="D26" s="216"/>
      <c r="E26" s="215"/>
      <c r="F26" s="216"/>
      <c r="H26" s="216"/>
      <c r="I26" s="217"/>
      <c r="J26" s="217"/>
      <c r="K26" s="215"/>
      <c r="L26" s="215"/>
    </row>
    <row r="27" spans="2:12" ht="9.75" customHeight="1" x14ac:dyDescent="0.25">
      <c r="D27" s="216"/>
      <c r="E27" s="215"/>
      <c r="F27" s="216"/>
      <c r="H27" s="216"/>
      <c r="I27" s="217"/>
      <c r="J27" s="217"/>
      <c r="K27" s="215"/>
      <c r="L27" s="215"/>
    </row>
    <row r="28" spans="2:12" ht="9.75" customHeight="1" x14ac:dyDescent="0.25">
      <c r="D28" s="216"/>
      <c r="E28" s="215"/>
      <c r="F28" s="216"/>
      <c r="H28" s="216"/>
      <c r="I28" s="217"/>
      <c r="J28" s="217"/>
      <c r="K28" s="215"/>
      <c r="L28" s="215"/>
    </row>
    <row r="29" spans="2:12" ht="9.75" customHeight="1" x14ac:dyDescent="0.25">
      <c r="D29" s="216"/>
      <c r="E29" s="215"/>
      <c r="F29" s="216"/>
      <c r="H29" s="216"/>
      <c r="I29" s="217"/>
      <c r="J29" s="217"/>
      <c r="K29" s="215"/>
      <c r="L29" s="215"/>
    </row>
    <row r="30" spans="2:12" ht="9.75" customHeight="1" x14ac:dyDescent="0.25">
      <c r="D30" s="216"/>
      <c r="E30" s="215"/>
      <c r="F30" s="216"/>
      <c r="H30" s="216"/>
      <c r="I30" s="217"/>
      <c r="J30" s="217"/>
      <c r="K30" s="215"/>
      <c r="L30" s="215"/>
    </row>
    <row r="31" spans="2:12" ht="9.75" customHeight="1" x14ac:dyDescent="0.25">
      <c r="D31" s="216"/>
      <c r="E31" s="215"/>
      <c r="F31" s="216"/>
      <c r="H31" s="216"/>
      <c r="I31" s="217"/>
      <c r="J31" s="217"/>
      <c r="K31" s="215"/>
      <c r="L31" s="215"/>
    </row>
    <row r="32" spans="2:12" ht="9.75" customHeight="1" x14ac:dyDescent="0.25">
      <c r="D32" s="216"/>
      <c r="E32" s="215"/>
      <c r="F32" s="216"/>
      <c r="H32" s="216"/>
      <c r="I32" s="217"/>
      <c r="J32" s="217"/>
      <c r="K32" s="215"/>
      <c r="L32" s="215"/>
    </row>
    <row r="33" spans="4:12" ht="9.75" customHeight="1" x14ac:dyDescent="0.25">
      <c r="D33" s="216"/>
      <c r="E33" s="215"/>
      <c r="F33" s="216"/>
      <c r="H33" s="216"/>
      <c r="I33" s="217"/>
      <c r="J33" s="217"/>
      <c r="K33" s="215"/>
      <c r="L33" s="215"/>
    </row>
    <row r="34" spans="4:12" ht="9.75" customHeight="1" x14ac:dyDescent="0.25">
      <c r="D34" s="216"/>
      <c r="E34" s="215"/>
      <c r="F34" s="216"/>
      <c r="H34" s="216"/>
      <c r="I34" s="217"/>
      <c r="J34" s="217"/>
      <c r="K34" s="215"/>
      <c r="L34" s="215"/>
    </row>
  </sheetData>
  <sheetProtection password="9B3B" sheet="1" objects="1" scenarios="1"/>
  <mergeCells count="1">
    <mergeCell ref="C3:J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67"/>
  <sheetViews>
    <sheetView showGridLines="0" zoomScale="88" zoomScaleNormal="88" workbookViewId="0"/>
  </sheetViews>
  <sheetFormatPr baseColWidth="10" defaultRowHeight="15" x14ac:dyDescent="0.25"/>
  <cols>
    <col min="1" max="1" width="3.28515625" style="57" customWidth="1"/>
    <col min="2" max="2" width="22.85546875" style="57" customWidth="1"/>
    <col min="3" max="3" width="21.42578125" style="57" customWidth="1"/>
    <col min="4" max="4" width="55.85546875" style="57" customWidth="1"/>
    <col min="5" max="5" width="41.85546875" style="57" customWidth="1"/>
    <col min="6" max="6" width="51.5703125" style="57" customWidth="1"/>
    <col min="7" max="8" width="13.85546875" style="57" customWidth="1"/>
    <col min="9" max="9" width="27" style="57" customWidth="1"/>
    <col min="10" max="25" width="0" style="57" hidden="1" customWidth="1"/>
    <col min="26" max="16384" width="11.42578125" style="57"/>
  </cols>
  <sheetData>
    <row r="1" spans="2:25" ht="18.95" customHeight="1" x14ac:dyDescent="0.25"/>
    <row r="2" spans="2:25" ht="18.95" customHeight="1" x14ac:dyDescent="0.25">
      <c r="D2" s="652" t="s">
        <v>1718</v>
      </c>
      <c r="E2" s="652"/>
      <c r="F2" s="652"/>
      <c r="G2" s="652"/>
      <c r="H2" s="652"/>
      <c r="I2" s="58"/>
      <c r="J2" s="58"/>
    </row>
    <row r="3" spans="2:25" ht="18.95" customHeight="1" x14ac:dyDescent="0.25">
      <c r="D3" s="652"/>
      <c r="E3" s="652"/>
      <c r="F3" s="652"/>
      <c r="G3" s="652"/>
      <c r="H3" s="652"/>
      <c r="I3" s="58"/>
      <c r="J3" s="58"/>
    </row>
    <row r="4" spans="2:25" ht="18.95" customHeight="1" x14ac:dyDescent="0.25">
      <c r="D4" s="652"/>
      <c r="E4" s="652"/>
      <c r="F4" s="652"/>
      <c r="G4" s="652"/>
      <c r="H4" s="652"/>
      <c r="I4" s="58"/>
      <c r="J4" s="58"/>
    </row>
    <row r="5" spans="2:25" ht="18.95" customHeight="1" x14ac:dyDescent="0.25">
      <c r="D5" s="652"/>
      <c r="E5" s="652"/>
      <c r="F5" s="652"/>
      <c r="G5" s="652"/>
      <c r="H5" s="652"/>
      <c r="I5" s="58"/>
      <c r="J5" s="58"/>
    </row>
    <row r="6" spans="2:25" ht="18.95" customHeight="1" x14ac:dyDescent="0.25">
      <c r="D6" s="652"/>
      <c r="E6" s="652"/>
      <c r="F6" s="652"/>
      <c r="G6" s="652"/>
      <c r="H6" s="652"/>
      <c r="I6" s="58"/>
      <c r="J6" s="58"/>
    </row>
    <row r="7" spans="2:25" ht="18.95" customHeight="1" x14ac:dyDescent="0.25">
      <c r="D7" s="652"/>
      <c r="E7" s="652"/>
      <c r="F7" s="652"/>
      <c r="G7" s="652"/>
      <c r="H7" s="652"/>
      <c r="I7" s="58"/>
      <c r="J7" s="58"/>
    </row>
    <row r="8" spans="2:25" ht="15" customHeight="1" x14ac:dyDescent="0.25">
      <c r="D8" s="652"/>
      <c r="E8" s="652"/>
      <c r="F8" s="652"/>
      <c r="G8" s="652"/>
      <c r="H8" s="652"/>
    </row>
    <row r="9" spans="2:25" ht="49.5" customHeight="1" x14ac:dyDescent="0.25">
      <c r="J9" s="58"/>
    </row>
    <row r="10" spans="2:25" ht="15.75" x14ac:dyDescent="0.25">
      <c r="B10" s="295"/>
      <c r="C10" s="37"/>
      <c r="D10" s="37"/>
      <c r="E10" s="37"/>
      <c r="F10" s="37"/>
      <c r="G10" s="37"/>
      <c r="H10" s="37"/>
      <c r="I10" s="37"/>
    </row>
    <row r="11" spans="2:25" ht="48" customHeight="1" x14ac:dyDescent="0.25">
      <c r="B11" s="292" t="s">
        <v>117</v>
      </c>
      <c r="C11" s="292" t="s">
        <v>7</v>
      </c>
      <c r="D11" s="292" t="s">
        <v>8</v>
      </c>
      <c r="E11" s="292" t="s">
        <v>53</v>
      </c>
      <c r="F11" s="292" t="s">
        <v>3</v>
      </c>
      <c r="G11" s="292" t="s">
        <v>10</v>
      </c>
      <c r="H11" s="292" t="s">
        <v>11</v>
      </c>
      <c r="I11" s="292" t="s">
        <v>57</v>
      </c>
      <c r="J11" s="292" t="s">
        <v>1341</v>
      </c>
      <c r="K11" s="292" t="s">
        <v>516</v>
      </c>
      <c r="L11" s="292" t="s">
        <v>1342</v>
      </c>
      <c r="M11" s="292" t="s">
        <v>1546</v>
      </c>
      <c r="N11" s="292" t="s">
        <v>1547</v>
      </c>
      <c r="O11" s="292" t="s">
        <v>1548</v>
      </c>
      <c r="P11" s="292" t="s">
        <v>1549</v>
      </c>
      <c r="Q11" s="292" t="s">
        <v>1550</v>
      </c>
      <c r="R11" s="292" t="s">
        <v>1551</v>
      </c>
      <c r="S11" s="292" t="s">
        <v>1552</v>
      </c>
      <c r="T11" s="292" t="s">
        <v>1553</v>
      </c>
      <c r="U11" s="292" t="s">
        <v>1554</v>
      </c>
      <c r="V11" s="292" t="s">
        <v>1555</v>
      </c>
      <c r="W11" s="292" t="s">
        <v>1556</v>
      </c>
      <c r="X11" s="292" t="s">
        <v>1557</v>
      </c>
      <c r="Y11" s="292" t="s">
        <v>1558</v>
      </c>
    </row>
    <row r="12" spans="2:25" ht="79.5" customHeight="1" x14ac:dyDescent="0.25">
      <c r="B12" s="308" t="s">
        <v>350</v>
      </c>
      <c r="C12" s="308" t="s">
        <v>1594</v>
      </c>
      <c r="D12" s="309" t="s">
        <v>1595</v>
      </c>
      <c r="E12" s="308" t="s">
        <v>121</v>
      </c>
      <c r="F12" s="308" t="s">
        <v>1596</v>
      </c>
      <c r="G12" s="359">
        <v>43831</v>
      </c>
      <c r="H12" s="359">
        <v>44196</v>
      </c>
      <c r="I12" s="311" t="s">
        <v>1310</v>
      </c>
      <c r="J12" s="308"/>
      <c r="K12" s="308"/>
      <c r="L12" s="308"/>
      <c r="M12" s="308"/>
      <c r="N12" s="360"/>
      <c r="O12" s="361"/>
      <c r="P12" s="362"/>
      <c r="Q12" s="361"/>
      <c r="R12" s="361"/>
      <c r="S12" s="361"/>
      <c r="T12" s="361"/>
      <c r="U12" s="361"/>
      <c r="V12" s="363"/>
      <c r="W12" s="363"/>
      <c r="X12" s="350"/>
      <c r="Y12" s="333"/>
    </row>
    <row r="13" spans="2:25" ht="78" customHeight="1" x14ac:dyDescent="0.25">
      <c r="B13" s="308" t="s">
        <v>350</v>
      </c>
      <c r="C13" s="308" t="s">
        <v>1597</v>
      </c>
      <c r="D13" s="309" t="s">
        <v>1598</v>
      </c>
      <c r="E13" s="308" t="s">
        <v>121</v>
      </c>
      <c r="F13" s="308" t="s">
        <v>1596</v>
      </c>
      <c r="G13" s="359">
        <v>43831</v>
      </c>
      <c r="H13" s="359">
        <v>44196</v>
      </c>
      <c r="I13" s="311" t="s">
        <v>1310</v>
      </c>
      <c r="J13" s="308"/>
      <c r="K13" s="308"/>
      <c r="L13" s="308"/>
      <c r="M13" s="308"/>
      <c r="N13" s="360"/>
      <c r="O13" s="361"/>
      <c r="P13" s="362"/>
      <c r="Q13" s="361"/>
      <c r="R13" s="361"/>
      <c r="S13" s="361"/>
      <c r="T13" s="361"/>
      <c r="U13" s="361"/>
      <c r="V13" s="363"/>
      <c r="W13" s="363"/>
      <c r="X13" s="350"/>
      <c r="Y13" s="333"/>
    </row>
    <row r="14" spans="2:25" ht="81" customHeight="1" x14ac:dyDescent="0.25">
      <c r="B14" s="308" t="s">
        <v>350</v>
      </c>
      <c r="C14" s="308" t="s">
        <v>1599</v>
      </c>
      <c r="D14" s="309" t="s">
        <v>1600</v>
      </c>
      <c r="E14" s="308" t="s">
        <v>121</v>
      </c>
      <c r="F14" s="308" t="s">
        <v>1596</v>
      </c>
      <c r="G14" s="359">
        <v>43831</v>
      </c>
      <c r="H14" s="359">
        <v>44196</v>
      </c>
      <c r="I14" s="311" t="s">
        <v>1310</v>
      </c>
      <c r="J14" s="308"/>
      <c r="K14" s="308"/>
      <c r="L14" s="308"/>
      <c r="M14" s="308"/>
      <c r="N14" s="360"/>
      <c r="O14" s="361"/>
      <c r="P14" s="362"/>
      <c r="Q14" s="361"/>
      <c r="R14" s="361"/>
      <c r="S14" s="361"/>
      <c r="T14" s="361"/>
      <c r="U14" s="361"/>
      <c r="V14" s="363"/>
      <c r="W14" s="363"/>
      <c r="X14" s="350"/>
      <c r="Y14" s="333"/>
    </row>
    <row r="15" spans="2:25" ht="107.25" customHeight="1" x14ac:dyDescent="0.25">
      <c r="B15" s="308" t="s">
        <v>350</v>
      </c>
      <c r="C15" s="308" t="s">
        <v>1601</v>
      </c>
      <c r="D15" s="309" t="s">
        <v>1602</v>
      </c>
      <c r="E15" s="308" t="s">
        <v>121</v>
      </c>
      <c r="F15" s="308" t="s">
        <v>1603</v>
      </c>
      <c r="G15" s="359">
        <v>43831</v>
      </c>
      <c r="H15" s="359">
        <v>44196</v>
      </c>
      <c r="I15" s="311" t="s">
        <v>1310</v>
      </c>
      <c r="J15" s="308"/>
      <c r="K15" s="308"/>
      <c r="L15" s="308"/>
      <c r="M15" s="308"/>
      <c r="N15" s="360"/>
      <c r="O15" s="361"/>
      <c r="P15" s="362"/>
      <c r="Q15" s="361"/>
      <c r="R15" s="361"/>
      <c r="S15" s="361"/>
      <c r="T15" s="361"/>
      <c r="U15" s="361"/>
      <c r="V15" s="363"/>
      <c r="W15" s="363"/>
      <c r="X15" s="350"/>
      <c r="Y15" s="333"/>
    </row>
    <row r="16" spans="2:25" ht="78.75" customHeight="1" x14ac:dyDescent="0.25">
      <c r="B16" s="308" t="s">
        <v>350</v>
      </c>
      <c r="C16" s="308" t="s">
        <v>1604</v>
      </c>
      <c r="D16" s="309" t="s">
        <v>1605</v>
      </c>
      <c r="E16" s="308" t="s">
        <v>121</v>
      </c>
      <c r="F16" s="308" t="s">
        <v>1603</v>
      </c>
      <c r="G16" s="359">
        <v>43905</v>
      </c>
      <c r="H16" s="359">
        <v>43951</v>
      </c>
      <c r="I16" s="311" t="s">
        <v>1310</v>
      </c>
      <c r="J16" s="308"/>
      <c r="K16" s="308"/>
      <c r="L16" s="308"/>
      <c r="M16" s="308"/>
      <c r="N16" s="360"/>
      <c r="O16" s="361">
        <v>1</v>
      </c>
      <c r="P16" s="362"/>
      <c r="Q16" s="361"/>
      <c r="R16" s="361"/>
      <c r="S16" s="361"/>
      <c r="T16" s="361"/>
      <c r="U16" s="361"/>
      <c r="V16" s="363"/>
      <c r="W16" s="363"/>
      <c r="X16" s="350"/>
      <c r="Y16" s="333"/>
    </row>
    <row r="17" spans="2:25" ht="72" customHeight="1" x14ac:dyDescent="0.25">
      <c r="B17" s="308" t="s">
        <v>350</v>
      </c>
      <c r="C17" s="308" t="s">
        <v>1606</v>
      </c>
      <c r="D17" s="309" t="s">
        <v>1605</v>
      </c>
      <c r="E17" s="308" t="s">
        <v>121</v>
      </c>
      <c r="F17" s="308" t="s">
        <v>1603</v>
      </c>
      <c r="G17" s="359">
        <v>44058</v>
      </c>
      <c r="H17" s="359">
        <v>44104</v>
      </c>
      <c r="I17" s="311" t="s">
        <v>1310</v>
      </c>
      <c r="J17" s="308"/>
      <c r="K17" s="308"/>
      <c r="L17" s="308"/>
      <c r="M17" s="308"/>
      <c r="N17" s="364"/>
      <c r="O17" s="361"/>
      <c r="P17" s="361"/>
      <c r="Q17" s="361">
        <v>1</v>
      </c>
      <c r="R17" s="361"/>
      <c r="S17" s="361"/>
      <c r="T17" s="361"/>
      <c r="U17" s="361"/>
      <c r="V17" s="361"/>
      <c r="W17" s="363"/>
      <c r="X17" s="352"/>
      <c r="Y17" s="333"/>
    </row>
    <row r="18" spans="2:25" ht="61.5" customHeight="1" x14ac:dyDescent="0.25">
      <c r="B18" s="308" t="s">
        <v>350</v>
      </c>
      <c r="C18" s="308" t="s">
        <v>1607</v>
      </c>
      <c r="D18" s="309" t="s">
        <v>1608</v>
      </c>
      <c r="E18" s="308" t="s">
        <v>121</v>
      </c>
      <c r="F18" s="308" t="s">
        <v>1609</v>
      </c>
      <c r="G18" s="359">
        <v>43845</v>
      </c>
      <c r="H18" s="359">
        <v>43876</v>
      </c>
      <c r="I18" s="311" t="s">
        <v>1310</v>
      </c>
      <c r="J18" s="308"/>
      <c r="K18" s="308"/>
      <c r="L18" s="308"/>
      <c r="M18" s="308"/>
      <c r="N18" s="364"/>
      <c r="O18" s="361"/>
      <c r="P18" s="308"/>
      <c r="Q18" s="361"/>
      <c r="R18" s="308"/>
      <c r="S18" s="361"/>
      <c r="T18" s="361"/>
      <c r="U18" s="361"/>
      <c r="V18" s="361"/>
      <c r="W18" s="363"/>
      <c r="X18" s="354"/>
      <c r="Y18" s="333"/>
    </row>
    <row r="19" spans="2:25" ht="54.75" customHeight="1" x14ac:dyDescent="0.25">
      <c r="B19" s="308" t="s">
        <v>127</v>
      </c>
      <c r="C19" s="308" t="s">
        <v>1610</v>
      </c>
      <c r="D19" s="309" t="s">
        <v>1611</v>
      </c>
      <c r="E19" s="308" t="s">
        <v>121</v>
      </c>
      <c r="F19" s="308" t="s">
        <v>127</v>
      </c>
      <c r="G19" s="359">
        <v>43876</v>
      </c>
      <c r="H19" s="359">
        <v>44012</v>
      </c>
      <c r="I19" s="311" t="s">
        <v>1310</v>
      </c>
      <c r="J19" s="308"/>
      <c r="K19" s="308"/>
      <c r="L19" s="308"/>
      <c r="M19" s="308"/>
      <c r="N19" s="364"/>
      <c r="O19" s="361"/>
      <c r="P19" s="308"/>
      <c r="Q19" s="361"/>
      <c r="R19" s="308"/>
      <c r="S19" s="361"/>
      <c r="T19" s="361"/>
      <c r="U19" s="361"/>
      <c r="V19" s="361"/>
      <c r="W19" s="363"/>
      <c r="X19" s="350"/>
      <c r="Y19" s="333"/>
    </row>
    <row r="20" spans="2:25" ht="50.1" customHeight="1" x14ac:dyDescent="0.25">
      <c r="B20" s="308" t="s">
        <v>350</v>
      </c>
      <c r="C20" s="308" t="s">
        <v>1612</v>
      </c>
      <c r="D20" s="309" t="s">
        <v>1613</v>
      </c>
      <c r="E20" s="308" t="s">
        <v>121</v>
      </c>
      <c r="F20" s="308" t="s">
        <v>1609</v>
      </c>
      <c r="G20" s="359">
        <v>43997</v>
      </c>
      <c r="H20" s="359">
        <v>44027</v>
      </c>
      <c r="I20" s="311" t="s">
        <v>1310</v>
      </c>
      <c r="J20" s="308"/>
      <c r="K20" s="308"/>
      <c r="L20" s="308"/>
      <c r="M20" s="308"/>
      <c r="N20" s="364"/>
      <c r="O20" s="361"/>
      <c r="P20" s="308"/>
      <c r="Q20" s="361"/>
      <c r="R20" s="308"/>
      <c r="S20" s="361"/>
      <c r="T20" s="361"/>
      <c r="U20" s="361"/>
      <c r="V20" s="361"/>
      <c r="W20" s="363"/>
      <c r="X20" s="352"/>
      <c r="Y20" s="333"/>
    </row>
    <row r="21" spans="2:25" ht="15.75" x14ac:dyDescent="0.25">
      <c r="B21" s="322"/>
      <c r="C21" s="322"/>
      <c r="D21" s="322"/>
      <c r="E21" s="322"/>
      <c r="F21" s="322"/>
      <c r="G21" s="322"/>
      <c r="H21" s="322"/>
      <c r="I21" s="322"/>
      <c r="J21" s="322"/>
      <c r="K21" s="322"/>
      <c r="L21" s="322"/>
      <c r="M21" s="322"/>
      <c r="N21" s="322"/>
      <c r="O21" s="322"/>
      <c r="P21" s="322"/>
      <c r="Q21" s="322"/>
      <c r="R21" s="322"/>
      <c r="S21" s="322"/>
      <c r="T21" s="322"/>
      <c r="U21" s="322"/>
      <c r="V21" s="322"/>
      <c r="W21" s="322"/>
    </row>
    <row r="22" spans="2:25" ht="35.1" customHeight="1" x14ac:dyDescent="0.25">
      <c r="B22" s="660" t="s">
        <v>184</v>
      </c>
      <c r="C22" s="365" t="s">
        <v>1638</v>
      </c>
      <c r="D22" s="366"/>
      <c r="E22" s="367"/>
      <c r="F22" s="367"/>
      <c r="G22" s="367"/>
      <c r="H22" s="367"/>
      <c r="I22" s="367"/>
      <c r="J22" s="367"/>
      <c r="K22" s="368"/>
      <c r="L22" s="322"/>
      <c r="M22" s="322"/>
      <c r="N22" s="322"/>
      <c r="O22" s="322"/>
      <c r="P22" s="322"/>
      <c r="Q22" s="322"/>
      <c r="R22" s="322"/>
      <c r="S22" s="322"/>
      <c r="T22" s="322"/>
      <c r="U22" s="322"/>
      <c r="V22" s="322"/>
      <c r="W22" s="322"/>
    </row>
    <row r="23" spans="2:25" ht="35.1" customHeight="1" x14ac:dyDescent="0.25">
      <c r="B23" s="660"/>
      <c r="C23" s="365" t="s">
        <v>1639</v>
      </c>
      <c r="D23" s="366"/>
      <c r="E23" s="367"/>
      <c r="F23" s="367"/>
      <c r="G23" s="367"/>
      <c r="H23" s="367"/>
      <c r="I23" s="367"/>
      <c r="J23" s="367"/>
      <c r="K23" s="368"/>
      <c r="L23" s="322"/>
      <c r="M23" s="322"/>
      <c r="N23" s="322"/>
      <c r="O23" s="322"/>
      <c r="P23" s="322"/>
      <c r="Q23" s="322"/>
      <c r="R23" s="322"/>
      <c r="S23" s="322"/>
      <c r="T23" s="322"/>
      <c r="U23" s="322"/>
      <c r="V23" s="322"/>
      <c r="W23" s="322"/>
    </row>
    <row r="24" spans="2:25" ht="43.5" customHeight="1" x14ac:dyDescent="0.25">
      <c r="B24" s="660" t="s">
        <v>187</v>
      </c>
      <c r="C24" s="369" t="s">
        <v>188</v>
      </c>
      <c r="D24" s="366"/>
      <c r="E24" s="367"/>
      <c r="F24" s="367"/>
      <c r="G24" s="367"/>
      <c r="H24" s="367"/>
      <c r="I24" s="367"/>
      <c r="J24" s="367"/>
      <c r="K24" s="368"/>
      <c r="L24" s="322"/>
      <c r="M24" s="322"/>
      <c r="N24" s="322"/>
      <c r="O24" s="322"/>
      <c r="P24" s="322"/>
      <c r="Q24" s="322"/>
      <c r="R24" s="322"/>
      <c r="S24" s="322"/>
      <c r="T24" s="322"/>
      <c r="U24" s="322"/>
      <c r="V24" s="322"/>
      <c r="W24" s="322"/>
    </row>
    <row r="25" spans="2:25" ht="48.75" customHeight="1" x14ac:dyDescent="0.25">
      <c r="B25" s="660"/>
      <c r="C25" s="370" t="s">
        <v>1640</v>
      </c>
      <c r="D25" s="366"/>
      <c r="E25" s="367"/>
      <c r="F25" s="367"/>
      <c r="G25" s="367"/>
      <c r="H25" s="367"/>
      <c r="I25" s="367"/>
      <c r="J25" s="367"/>
      <c r="K25" s="368"/>
      <c r="L25" s="322"/>
      <c r="M25" s="322"/>
      <c r="N25" s="322"/>
      <c r="O25" s="322"/>
      <c r="P25" s="322"/>
      <c r="Q25" s="322"/>
      <c r="R25" s="322"/>
      <c r="S25" s="322"/>
      <c r="T25" s="322"/>
      <c r="U25" s="322"/>
      <c r="V25" s="322"/>
      <c r="W25" s="322"/>
    </row>
    <row r="26" spans="2:25" ht="36" customHeight="1" x14ac:dyDescent="0.25">
      <c r="B26" s="371" t="s">
        <v>1641</v>
      </c>
      <c r="C26" s="372"/>
      <c r="D26" s="366"/>
      <c r="E26" s="92"/>
      <c r="F26" s="92"/>
      <c r="G26" s="92"/>
      <c r="H26" s="92"/>
      <c r="I26" s="92"/>
      <c r="J26" s="92"/>
      <c r="K26" s="373"/>
      <c r="L26" s="322"/>
      <c r="M26" s="322"/>
      <c r="N26" s="322"/>
      <c r="O26" s="322"/>
      <c r="P26" s="322"/>
      <c r="Q26" s="322"/>
      <c r="R26" s="322"/>
      <c r="S26" s="322"/>
      <c r="T26" s="322"/>
      <c r="U26" s="322"/>
      <c r="V26" s="322"/>
      <c r="W26" s="322"/>
    </row>
    <row r="27" spans="2:25" ht="39" customHeight="1" x14ac:dyDescent="0.25">
      <c r="B27" s="661" t="s">
        <v>1642</v>
      </c>
      <c r="C27" s="661"/>
      <c r="D27" s="661"/>
      <c r="E27" s="661"/>
      <c r="F27" s="661"/>
      <c r="G27" s="661"/>
      <c r="H27" s="661"/>
      <c r="I27" s="661"/>
      <c r="J27" s="661"/>
      <c r="K27" s="661"/>
      <c r="L27" s="322"/>
      <c r="M27" s="322"/>
      <c r="N27" s="322"/>
      <c r="O27" s="322"/>
      <c r="P27" s="322"/>
      <c r="Q27" s="322"/>
      <c r="R27" s="322"/>
      <c r="S27" s="322"/>
      <c r="T27" s="322"/>
      <c r="U27" s="322"/>
      <c r="V27" s="322"/>
      <c r="W27" s="322"/>
    </row>
    <row r="28" spans="2:25" ht="15.75" x14ac:dyDescent="0.25">
      <c r="B28" s="322"/>
      <c r="C28" s="322"/>
      <c r="D28" s="322"/>
      <c r="E28" s="322"/>
      <c r="F28" s="322"/>
      <c r="G28" s="322"/>
      <c r="H28" s="322"/>
      <c r="I28" s="322"/>
      <c r="J28" s="322"/>
      <c r="K28" s="322"/>
      <c r="L28" s="322"/>
      <c r="M28" s="322"/>
      <c r="N28" s="322"/>
      <c r="O28" s="322"/>
      <c r="P28" s="322"/>
      <c r="Q28" s="322"/>
      <c r="R28" s="322"/>
      <c r="S28" s="322"/>
      <c r="T28" s="322"/>
      <c r="U28" s="322"/>
      <c r="V28" s="322"/>
      <c r="W28" s="322"/>
    </row>
    <row r="29" spans="2:25" ht="15.75" x14ac:dyDescent="0.25">
      <c r="B29" s="322"/>
      <c r="C29" s="322"/>
      <c r="D29" s="322"/>
      <c r="E29" s="322"/>
      <c r="F29" s="322"/>
      <c r="G29" s="322"/>
      <c r="H29" s="322"/>
      <c r="I29" s="322"/>
      <c r="J29" s="322"/>
      <c r="K29" s="322"/>
      <c r="L29" s="322"/>
      <c r="M29" s="322"/>
      <c r="N29" s="322"/>
      <c r="O29" s="322"/>
      <c r="P29" s="322"/>
      <c r="Q29" s="322"/>
      <c r="R29" s="322"/>
      <c r="S29" s="322"/>
      <c r="T29" s="322"/>
      <c r="U29" s="322"/>
      <c r="V29" s="322"/>
      <c r="W29" s="322"/>
    </row>
    <row r="30" spans="2:25" ht="15.75" x14ac:dyDescent="0.25">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2:25" ht="15.75" x14ac:dyDescent="0.25">
      <c r="B31" s="322"/>
      <c r="C31" s="322"/>
      <c r="D31" s="322"/>
      <c r="E31" s="322"/>
      <c r="F31" s="322"/>
      <c r="G31" s="322"/>
      <c r="H31" s="322"/>
      <c r="I31" s="322"/>
      <c r="J31" s="322"/>
      <c r="K31" s="322"/>
      <c r="L31" s="322"/>
      <c r="M31" s="322"/>
      <c r="N31" s="322"/>
      <c r="O31" s="322"/>
      <c r="P31" s="322"/>
      <c r="Q31" s="322"/>
      <c r="R31" s="322"/>
      <c r="S31" s="322"/>
      <c r="T31" s="322"/>
      <c r="U31" s="322"/>
      <c r="V31" s="322"/>
      <c r="W31" s="322"/>
    </row>
    <row r="32" spans="2:25" ht="15.75" x14ac:dyDescent="0.25">
      <c r="B32" s="322"/>
      <c r="C32" s="322"/>
      <c r="D32" s="322"/>
      <c r="E32" s="322"/>
      <c r="F32" s="322"/>
      <c r="G32" s="322"/>
      <c r="H32" s="322"/>
      <c r="I32" s="322"/>
      <c r="J32" s="322"/>
      <c r="K32" s="322"/>
      <c r="L32" s="322"/>
      <c r="M32" s="322"/>
      <c r="N32" s="322"/>
      <c r="O32" s="322"/>
      <c r="P32" s="322"/>
      <c r="Q32" s="322"/>
      <c r="R32" s="322"/>
      <c r="S32" s="322"/>
      <c r="T32" s="322"/>
      <c r="U32" s="322"/>
      <c r="V32" s="322"/>
      <c r="W32" s="322"/>
    </row>
    <row r="33" spans="2:23" ht="15.75" x14ac:dyDescent="0.25">
      <c r="B33" s="322"/>
      <c r="C33" s="322"/>
      <c r="D33" s="322"/>
      <c r="E33" s="322"/>
      <c r="F33" s="322"/>
      <c r="G33" s="322"/>
      <c r="H33" s="322"/>
      <c r="I33" s="322"/>
      <c r="J33" s="322"/>
      <c r="K33" s="322"/>
      <c r="L33" s="322"/>
      <c r="M33" s="322"/>
      <c r="N33" s="322"/>
      <c r="O33" s="322"/>
      <c r="P33" s="322"/>
      <c r="Q33" s="322"/>
      <c r="R33" s="322"/>
      <c r="S33" s="322"/>
      <c r="T33" s="322"/>
      <c r="U33" s="322"/>
      <c r="V33" s="322"/>
      <c r="W33" s="322"/>
    </row>
    <row r="34" spans="2:23" ht="15.75" x14ac:dyDescent="0.25">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2:23" ht="15.75" x14ac:dyDescent="0.25">
      <c r="B35" s="322"/>
      <c r="C35" s="322"/>
      <c r="D35" s="322"/>
      <c r="E35" s="322"/>
      <c r="F35" s="322"/>
      <c r="G35" s="322"/>
      <c r="H35" s="322"/>
      <c r="I35" s="322"/>
      <c r="J35" s="322"/>
      <c r="K35" s="322"/>
      <c r="L35" s="322"/>
      <c r="M35" s="322"/>
      <c r="N35" s="322"/>
      <c r="O35" s="322"/>
      <c r="P35" s="322"/>
      <c r="Q35" s="322"/>
      <c r="R35" s="322"/>
      <c r="S35" s="322"/>
      <c r="T35" s="322"/>
      <c r="U35" s="322"/>
      <c r="V35" s="322"/>
      <c r="W35" s="322"/>
    </row>
    <row r="36" spans="2:23" ht="15.75" x14ac:dyDescent="0.25">
      <c r="B36" s="322"/>
      <c r="C36" s="322"/>
      <c r="D36" s="322"/>
      <c r="E36" s="322"/>
      <c r="F36" s="322"/>
      <c r="G36" s="322"/>
      <c r="H36" s="322"/>
      <c r="I36" s="322"/>
      <c r="J36" s="322"/>
      <c r="K36" s="322"/>
      <c r="L36" s="322"/>
      <c r="M36" s="322"/>
      <c r="N36" s="322"/>
      <c r="O36" s="322"/>
      <c r="P36" s="322"/>
      <c r="Q36" s="322"/>
      <c r="R36" s="322"/>
      <c r="S36" s="322"/>
      <c r="T36" s="322"/>
      <c r="U36" s="322"/>
      <c r="V36" s="322"/>
      <c r="W36" s="322"/>
    </row>
    <row r="37" spans="2:23" ht="15.75" x14ac:dyDescent="0.25">
      <c r="B37" s="322"/>
      <c r="C37" s="322"/>
      <c r="D37" s="322"/>
      <c r="E37" s="322"/>
      <c r="F37" s="322"/>
      <c r="G37" s="322"/>
      <c r="H37" s="322"/>
      <c r="I37" s="322"/>
      <c r="J37" s="322"/>
      <c r="K37" s="322"/>
      <c r="L37" s="322"/>
      <c r="M37" s="322"/>
      <c r="N37" s="322"/>
      <c r="O37" s="322"/>
      <c r="P37" s="322"/>
      <c r="Q37" s="322"/>
      <c r="R37" s="322"/>
      <c r="S37" s="322"/>
      <c r="T37" s="322"/>
      <c r="U37" s="322"/>
      <c r="V37" s="322"/>
      <c r="W37" s="322"/>
    </row>
    <row r="38" spans="2:23" ht="15.75" x14ac:dyDescent="0.25">
      <c r="B38" s="322"/>
      <c r="C38" s="322"/>
      <c r="D38" s="322"/>
      <c r="E38" s="322"/>
      <c r="F38" s="322"/>
      <c r="G38" s="322"/>
      <c r="H38" s="322"/>
      <c r="I38" s="322"/>
      <c r="J38" s="322"/>
      <c r="K38" s="322"/>
      <c r="L38" s="322"/>
      <c r="M38" s="322"/>
      <c r="N38" s="322"/>
      <c r="O38" s="322"/>
      <c r="P38" s="322"/>
      <c r="Q38" s="322"/>
      <c r="R38" s="322"/>
      <c r="S38" s="322"/>
      <c r="T38" s="322"/>
      <c r="U38" s="322"/>
      <c r="V38" s="322"/>
      <c r="W38" s="322"/>
    </row>
    <row r="39" spans="2:23" ht="15.75" x14ac:dyDescent="0.25">
      <c r="B39" s="322"/>
      <c r="C39" s="322"/>
      <c r="D39" s="322"/>
      <c r="E39" s="322"/>
      <c r="F39" s="322"/>
      <c r="G39" s="322"/>
      <c r="H39" s="322"/>
      <c r="I39" s="322"/>
      <c r="J39" s="322"/>
      <c r="K39" s="322"/>
      <c r="L39" s="322"/>
      <c r="M39" s="322"/>
      <c r="N39" s="322"/>
      <c r="O39" s="322"/>
      <c r="P39" s="322"/>
      <c r="Q39" s="322"/>
      <c r="R39" s="322"/>
      <c r="S39" s="322"/>
      <c r="T39" s="322"/>
      <c r="U39" s="322"/>
      <c r="V39" s="322"/>
      <c r="W39" s="322"/>
    </row>
    <row r="40" spans="2:23" ht="15.75" x14ac:dyDescent="0.25">
      <c r="B40" s="322"/>
      <c r="C40" s="322"/>
      <c r="D40" s="322"/>
      <c r="E40" s="322"/>
      <c r="F40" s="322"/>
      <c r="G40" s="322"/>
      <c r="H40" s="322"/>
      <c r="I40" s="322"/>
      <c r="J40" s="322"/>
      <c r="K40" s="322"/>
      <c r="L40" s="322"/>
      <c r="M40" s="322"/>
      <c r="N40" s="322"/>
      <c r="O40" s="322"/>
      <c r="P40" s="322"/>
      <c r="Q40" s="322"/>
      <c r="R40" s="322"/>
      <c r="S40" s="322"/>
      <c r="T40" s="322"/>
      <c r="U40" s="322"/>
      <c r="V40" s="322"/>
      <c r="W40" s="322"/>
    </row>
    <row r="41" spans="2:23" ht="15.75" x14ac:dyDescent="0.25">
      <c r="B41" s="322"/>
      <c r="C41" s="322"/>
      <c r="D41" s="322"/>
      <c r="E41" s="322"/>
      <c r="F41" s="322"/>
      <c r="G41" s="322"/>
      <c r="H41" s="322"/>
      <c r="I41" s="322"/>
      <c r="J41" s="322"/>
      <c r="K41" s="322"/>
      <c r="L41" s="322"/>
      <c r="M41" s="322"/>
      <c r="N41" s="322"/>
      <c r="O41" s="322"/>
      <c r="P41" s="322"/>
      <c r="Q41" s="322"/>
      <c r="R41" s="322"/>
      <c r="S41" s="322"/>
      <c r="T41" s="322"/>
      <c r="U41" s="322"/>
      <c r="V41" s="322"/>
      <c r="W41" s="322"/>
    </row>
    <row r="42" spans="2:23" ht="15.75" x14ac:dyDescent="0.25">
      <c r="B42" s="322"/>
      <c r="C42" s="322"/>
      <c r="D42" s="322"/>
      <c r="E42" s="322"/>
      <c r="F42" s="322"/>
      <c r="G42" s="322"/>
      <c r="H42" s="322"/>
      <c r="I42" s="322"/>
      <c r="J42" s="322"/>
      <c r="K42" s="322"/>
      <c r="L42" s="322"/>
      <c r="M42" s="322"/>
      <c r="N42" s="322"/>
      <c r="O42" s="322"/>
      <c r="P42" s="322"/>
      <c r="Q42" s="322"/>
      <c r="R42" s="322"/>
      <c r="S42" s="322"/>
      <c r="T42" s="322"/>
      <c r="U42" s="322"/>
      <c r="V42" s="322"/>
      <c r="W42" s="322"/>
    </row>
    <row r="43" spans="2:23" ht="15.75" x14ac:dyDescent="0.25">
      <c r="B43" s="322"/>
      <c r="C43" s="322"/>
      <c r="D43" s="322"/>
      <c r="E43" s="322"/>
      <c r="F43" s="322"/>
      <c r="G43" s="322"/>
      <c r="H43" s="322"/>
      <c r="I43" s="322"/>
      <c r="J43" s="322"/>
      <c r="K43" s="322"/>
      <c r="L43" s="322"/>
      <c r="M43" s="322"/>
      <c r="N43" s="322"/>
      <c r="O43" s="322"/>
      <c r="P43" s="322"/>
      <c r="Q43" s="322"/>
      <c r="R43" s="322"/>
      <c r="S43" s="322"/>
      <c r="T43" s="322"/>
      <c r="U43" s="322"/>
      <c r="V43" s="322"/>
      <c r="W43" s="322"/>
    </row>
    <row r="44" spans="2:23" ht="15.75" x14ac:dyDescent="0.25">
      <c r="B44" s="322"/>
      <c r="C44" s="322"/>
      <c r="D44" s="322"/>
      <c r="E44" s="322"/>
      <c r="F44" s="322"/>
      <c r="G44" s="322"/>
      <c r="H44" s="322"/>
      <c r="I44" s="322"/>
      <c r="J44" s="322"/>
      <c r="K44" s="322"/>
      <c r="L44" s="322"/>
      <c r="M44" s="322"/>
      <c r="N44" s="322"/>
      <c r="O44" s="322"/>
      <c r="P44" s="322"/>
      <c r="Q44" s="322"/>
      <c r="R44" s="322"/>
      <c r="S44" s="322"/>
      <c r="T44" s="322"/>
      <c r="U44" s="322"/>
      <c r="V44" s="322"/>
      <c r="W44" s="322"/>
    </row>
    <row r="45" spans="2:23" ht="15.75" x14ac:dyDescent="0.25">
      <c r="B45" s="322"/>
      <c r="C45" s="322"/>
      <c r="D45" s="322"/>
      <c r="E45" s="322"/>
      <c r="F45" s="322"/>
      <c r="G45" s="322"/>
      <c r="H45" s="322"/>
      <c r="I45" s="322"/>
      <c r="J45" s="322"/>
      <c r="K45" s="322"/>
      <c r="L45" s="322"/>
      <c r="M45" s="322"/>
      <c r="N45" s="322"/>
      <c r="O45" s="322"/>
      <c r="P45" s="322"/>
      <c r="Q45" s="322"/>
      <c r="R45" s="322"/>
      <c r="S45" s="322"/>
      <c r="T45" s="322"/>
      <c r="U45" s="322"/>
      <c r="V45" s="322"/>
      <c r="W45" s="322"/>
    </row>
    <row r="46" spans="2:23" ht="15.75" x14ac:dyDescent="0.25">
      <c r="B46" s="322"/>
      <c r="C46" s="322"/>
      <c r="D46" s="322"/>
      <c r="E46" s="322"/>
      <c r="F46" s="322"/>
      <c r="G46" s="322"/>
      <c r="H46" s="322"/>
      <c r="I46" s="322"/>
      <c r="J46" s="322"/>
      <c r="K46" s="322"/>
      <c r="L46" s="322"/>
      <c r="M46" s="322"/>
      <c r="N46" s="322"/>
      <c r="O46" s="322"/>
      <c r="P46" s="322"/>
      <c r="Q46" s="322"/>
      <c r="R46" s="322"/>
      <c r="S46" s="322"/>
      <c r="T46" s="322"/>
      <c r="U46" s="322"/>
      <c r="V46" s="322"/>
      <c r="W46" s="322"/>
    </row>
    <row r="47" spans="2:23" ht="15.75" x14ac:dyDescent="0.25">
      <c r="B47" s="322"/>
      <c r="C47" s="322"/>
      <c r="D47" s="322"/>
      <c r="E47" s="322"/>
      <c r="F47" s="322"/>
      <c r="G47" s="322"/>
      <c r="H47" s="322"/>
      <c r="I47" s="322"/>
      <c r="J47" s="322"/>
      <c r="K47" s="322"/>
      <c r="L47" s="322"/>
      <c r="M47" s="322"/>
      <c r="N47" s="322"/>
      <c r="O47" s="322"/>
      <c r="P47" s="322"/>
      <c r="Q47" s="322"/>
      <c r="R47" s="322"/>
      <c r="S47" s="322"/>
      <c r="T47" s="322"/>
      <c r="U47" s="322"/>
      <c r="V47" s="322"/>
      <c r="W47" s="322"/>
    </row>
    <row r="48" spans="2:23" ht="15.75" x14ac:dyDescent="0.25">
      <c r="B48" s="322"/>
      <c r="C48" s="322"/>
      <c r="D48" s="322"/>
      <c r="E48" s="322"/>
      <c r="F48" s="322"/>
      <c r="G48" s="322"/>
      <c r="H48" s="322"/>
      <c r="I48" s="322"/>
      <c r="J48" s="322"/>
      <c r="K48" s="322"/>
      <c r="L48" s="322"/>
      <c r="M48" s="322"/>
      <c r="N48" s="322"/>
      <c r="O48" s="322"/>
      <c r="P48" s="322"/>
      <c r="Q48" s="322"/>
      <c r="R48" s="322"/>
      <c r="S48" s="322"/>
      <c r="T48" s="322"/>
      <c r="U48" s="322"/>
      <c r="V48" s="322"/>
      <c r="W48" s="322"/>
    </row>
    <row r="49" spans="2:23" ht="15.75" x14ac:dyDescent="0.25">
      <c r="B49" s="322"/>
      <c r="C49" s="322"/>
      <c r="D49" s="322"/>
      <c r="E49" s="322"/>
      <c r="F49" s="322"/>
      <c r="G49" s="322"/>
      <c r="H49" s="322"/>
      <c r="I49" s="322"/>
      <c r="J49" s="322"/>
      <c r="K49" s="322"/>
      <c r="L49" s="322"/>
      <c r="M49" s="322"/>
      <c r="N49" s="322"/>
      <c r="O49" s="322"/>
      <c r="P49" s="322"/>
      <c r="Q49" s="322"/>
      <c r="R49" s="322"/>
      <c r="S49" s="322"/>
      <c r="T49" s="322"/>
      <c r="U49" s="322"/>
      <c r="V49" s="322"/>
      <c r="W49" s="322"/>
    </row>
    <row r="50" spans="2:23" ht="15.75" x14ac:dyDescent="0.25">
      <c r="B50" s="322"/>
      <c r="C50" s="322"/>
      <c r="D50" s="322"/>
      <c r="E50" s="322"/>
      <c r="F50" s="322"/>
      <c r="G50" s="322"/>
      <c r="H50" s="322"/>
      <c r="I50" s="322"/>
      <c r="J50" s="322"/>
      <c r="K50" s="322"/>
      <c r="L50" s="322"/>
      <c r="M50" s="322"/>
      <c r="N50" s="322"/>
      <c r="O50" s="322"/>
      <c r="P50" s="322"/>
      <c r="Q50" s="322"/>
      <c r="R50" s="322"/>
      <c r="S50" s="322"/>
      <c r="T50" s="322"/>
      <c r="U50" s="322"/>
      <c r="V50" s="322"/>
      <c r="W50" s="322"/>
    </row>
    <row r="51" spans="2:23" ht="15.75" x14ac:dyDescent="0.25">
      <c r="B51" s="322"/>
      <c r="C51" s="322"/>
      <c r="D51" s="322"/>
      <c r="E51" s="322"/>
      <c r="F51" s="322"/>
      <c r="G51" s="322"/>
      <c r="H51" s="322"/>
      <c r="I51" s="322"/>
      <c r="J51" s="322"/>
      <c r="K51" s="322"/>
      <c r="L51" s="322"/>
      <c r="M51" s="322"/>
      <c r="N51" s="322"/>
      <c r="O51" s="322"/>
      <c r="P51" s="322"/>
      <c r="Q51" s="322"/>
      <c r="R51" s="322"/>
      <c r="S51" s="322"/>
      <c r="T51" s="322"/>
      <c r="U51" s="322"/>
      <c r="V51" s="322"/>
      <c r="W51" s="322"/>
    </row>
    <row r="52" spans="2:23" ht="15.75" x14ac:dyDescent="0.25">
      <c r="B52" s="322"/>
      <c r="C52" s="322"/>
      <c r="D52" s="322"/>
      <c r="E52" s="322"/>
      <c r="F52" s="322"/>
      <c r="G52" s="322"/>
      <c r="H52" s="322"/>
      <c r="I52" s="322"/>
      <c r="J52" s="322"/>
      <c r="K52" s="322"/>
      <c r="L52" s="322"/>
      <c r="M52" s="322"/>
      <c r="N52" s="322"/>
      <c r="O52" s="322"/>
      <c r="P52" s="322"/>
      <c r="Q52" s="322"/>
      <c r="R52" s="322"/>
      <c r="S52" s="322"/>
      <c r="T52" s="322"/>
      <c r="U52" s="322"/>
      <c r="V52" s="322"/>
      <c r="W52" s="322"/>
    </row>
    <row r="53" spans="2:23" ht="15.75" x14ac:dyDescent="0.25">
      <c r="B53" s="322"/>
      <c r="C53" s="322"/>
      <c r="D53" s="322"/>
      <c r="E53" s="322"/>
      <c r="F53" s="322"/>
      <c r="G53" s="322"/>
      <c r="H53" s="322"/>
      <c r="I53" s="322"/>
      <c r="J53" s="322"/>
      <c r="K53" s="322"/>
      <c r="L53" s="322"/>
      <c r="M53" s="322"/>
      <c r="N53" s="322"/>
      <c r="O53" s="322"/>
      <c r="P53" s="322"/>
      <c r="Q53" s="322"/>
      <c r="R53" s="322"/>
      <c r="S53" s="322"/>
      <c r="T53" s="322"/>
      <c r="U53" s="322"/>
      <c r="V53" s="322"/>
      <c r="W53" s="322"/>
    </row>
    <row r="54" spans="2:23" ht="15.75" x14ac:dyDescent="0.25">
      <c r="B54" s="322"/>
      <c r="C54" s="322"/>
      <c r="D54" s="322"/>
      <c r="E54" s="322"/>
      <c r="F54" s="322"/>
      <c r="G54" s="322"/>
      <c r="H54" s="322"/>
      <c r="I54" s="322"/>
      <c r="J54" s="322"/>
      <c r="K54" s="322"/>
      <c r="L54" s="322"/>
      <c r="M54" s="322"/>
      <c r="N54" s="322"/>
      <c r="O54" s="322"/>
      <c r="P54" s="322"/>
      <c r="Q54" s="322"/>
      <c r="R54" s="322"/>
      <c r="S54" s="322"/>
      <c r="T54" s="322"/>
      <c r="U54" s="322"/>
      <c r="V54" s="322"/>
      <c r="W54" s="322"/>
    </row>
    <row r="55" spans="2:23" ht="15.75" x14ac:dyDescent="0.25">
      <c r="B55" s="322"/>
      <c r="C55" s="322"/>
      <c r="D55" s="322"/>
      <c r="E55" s="322"/>
      <c r="F55" s="322"/>
      <c r="G55" s="322"/>
      <c r="H55" s="322"/>
      <c r="I55" s="322"/>
      <c r="J55" s="322"/>
      <c r="K55" s="322"/>
      <c r="L55" s="322"/>
      <c r="M55" s="322"/>
      <c r="N55" s="322"/>
      <c r="O55" s="322"/>
      <c r="P55" s="322"/>
      <c r="Q55" s="322"/>
      <c r="R55" s="322"/>
      <c r="S55" s="322"/>
      <c r="T55" s="322"/>
      <c r="U55" s="322"/>
      <c r="V55" s="322"/>
      <c r="W55" s="322"/>
    </row>
    <row r="56" spans="2:23" ht="15.75" x14ac:dyDescent="0.25">
      <c r="B56" s="322"/>
      <c r="C56" s="322"/>
      <c r="D56" s="322"/>
      <c r="E56" s="322"/>
      <c r="F56" s="322"/>
      <c r="G56" s="322"/>
      <c r="H56" s="322"/>
      <c r="I56" s="322"/>
      <c r="J56" s="322"/>
      <c r="K56" s="322"/>
      <c r="L56" s="322"/>
      <c r="M56" s="322"/>
      <c r="N56" s="322"/>
      <c r="O56" s="322"/>
      <c r="P56" s="322"/>
      <c r="Q56" s="322"/>
      <c r="R56" s="322"/>
      <c r="S56" s="322"/>
      <c r="T56" s="322"/>
      <c r="U56" s="322"/>
      <c r="V56" s="322"/>
      <c r="W56" s="322"/>
    </row>
    <row r="57" spans="2:23" ht="15.75" x14ac:dyDescent="0.25">
      <c r="B57" s="322"/>
      <c r="C57" s="322"/>
      <c r="D57" s="322"/>
      <c r="E57" s="322"/>
      <c r="F57" s="322"/>
      <c r="G57" s="322"/>
      <c r="H57" s="322"/>
      <c r="I57" s="322"/>
      <c r="J57" s="322"/>
      <c r="K57" s="322"/>
      <c r="L57" s="322"/>
      <c r="M57" s="322"/>
      <c r="N57" s="322"/>
      <c r="O57" s="322"/>
      <c r="P57" s="322"/>
      <c r="Q57" s="322"/>
      <c r="R57" s="322"/>
      <c r="S57" s="322"/>
      <c r="T57" s="322"/>
      <c r="U57" s="322"/>
      <c r="V57" s="322"/>
      <c r="W57" s="322"/>
    </row>
    <row r="58" spans="2:23" ht="15.75" x14ac:dyDescent="0.25">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2:23" ht="15.75" x14ac:dyDescent="0.25">
      <c r="B59" s="322"/>
      <c r="C59" s="322"/>
      <c r="D59" s="322"/>
      <c r="E59" s="322"/>
      <c r="F59" s="322"/>
      <c r="G59" s="322"/>
      <c r="H59" s="322"/>
      <c r="I59" s="322"/>
      <c r="J59" s="322"/>
      <c r="K59" s="322"/>
      <c r="L59" s="322"/>
      <c r="M59" s="322"/>
      <c r="N59" s="322"/>
      <c r="O59" s="322"/>
      <c r="P59" s="322"/>
      <c r="Q59" s="322"/>
      <c r="R59" s="322"/>
      <c r="S59" s="322"/>
      <c r="T59" s="322"/>
      <c r="U59" s="322"/>
      <c r="V59" s="322"/>
      <c r="W59" s="322"/>
    </row>
    <row r="60" spans="2:23" ht="15.75" x14ac:dyDescent="0.25">
      <c r="B60" s="322"/>
      <c r="C60" s="322"/>
      <c r="D60" s="322"/>
      <c r="E60" s="322"/>
      <c r="F60" s="322"/>
      <c r="G60" s="322"/>
      <c r="H60" s="322"/>
      <c r="I60" s="322"/>
      <c r="J60" s="322"/>
      <c r="K60" s="322"/>
      <c r="L60" s="322"/>
      <c r="M60" s="322"/>
      <c r="N60" s="322"/>
      <c r="O60" s="322"/>
      <c r="P60" s="322"/>
      <c r="Q60" s="322"/>
      <c r="R60" s="322"/>
      <c r="S60" s="322"/>
      <c r="T60" s="322"/>
      <c r="U60" s="322"/>
      <c r="V60" s="322"/>
      <c r="W60" s="322"/>
    </row>
    <row r="61" spans="2:23" ht="15.75" x14ac:dyDescent="0.25">
      <c r="B61" s="322"/>
      <c r="C61" s="322"/>
      <c r="D61" s="322"/>
      <c r="E61" s="322"/>
      <c r="F61" s="322"/>
      <c r="G61" s="322"/>
      <c r="H61" s="322"/>
      <c r="I61" s="322"/>
      <c r="J61" s="322"/>
      <c r="K61" s="322"/>
      <c r="L61" s="322"/>
      <c r="M61" s="322"/>
      <c r="N61" s="322"/>
      <c r="O61" s="322"/>
      <c r="P61" s="322"/>
      <c r="Q61" s="322"/>
      <c r="R61" s="322"/>
      <c r="S61" s="322"/>
      <c r="T61" s="322"/>
      <c r="U61" s="322"/>
      <c r="V61" s="322"/>
      <c r="W61" s="322"/>
    </row>
    <row r="62" spans="2:23" ht="15.75" x14ac:dyDescent="0.25">
      <c r="B62" s="322"/>
      <c r="C62" s="322"/>
      <c r="D62" s="322"/>
      <c r="E62" s="322"/>
      <c r="F62" s="322"/>
      <c r="G62" s="322"/>
      <c r="H62" s="322"/>
      <c r="I62" s="322"/>
      <c r="J62" s="322"/>
      <c r="K62" s="322"/>
      <c r="L62" s="322"/>
      <c r="M62" s="322"/>
      <c r="N62" s="322"/>
      <c r="O62" s="322"/>
      <c r="P62" s="322"/>
      <c r="Q62" s="322"/>
      <c r="R62" s="322"/>
      <c r="S62" s="322"/>
      <c r="T62" s="322"/>
      <c r="U62" s="322"/>
      <c r="V62" s="322"/>
      <c r="W62" s="322"/>
    </row>
    <row r="63" spans="2:23" ht="15.75" x14ac:dyDescent="0.25">
      <c r="B63" s="322"/>
      <c r="C63" s="322"/>
      <c r="D63" s="322"/>
      <c r="E63" s="322"/>
      <c r="F63" s="322"/>
      <c r="G63" s="322"/>
      <c r="H63" s="322"/>
      <c r="I63" s="322"/>
      <c r="J63" s="322"/>
      <c r="K63" s="322"/>
      <c r="L63" s="322"/>
      <c r="M63" s="322"/>
      <c r="N63" s="322"/>
      <c r="O63" s="322"/>
      <c r="P63" s="322"/>
      <c r="Q63" s="322"/>
      <c r="R63" s="322"/>
      <c r="S63" s="322"/>
      <c r="T63" s="322"/>
      <c r="U63" s="322"/>
      <c r="V63" s="322"/>
      <c r="W63" s="322"/>
    </row>
    <row r="64" spans="2:23" ht="15.75" x14ac:dyDescent="0.25">
      <c r="B64" s="322"/>
      <c r="C64" s="322"/>
      <c r="D64" s="322"/>
      <c r="E64" s="322"/>
      <c r="F64" s="322"/>
      <c r="G64" s="322"/>
      <c r="H64" s="322"/>
      <c r="I64" s="322"/>
      <c r="J64" s="322"/>
      <c r="K64" s="322"/>
      <c r="L64" s="322"/>
      <c r="M64" s="322"/>
      <c r="N64" s="322"/>
      <c r="O64" s="322"/>
      <c r="P64" s="322"/>
      <c r="Q64" s="322"/>
      <c r="R64" s="322"/>
      <c r="S64" s="322"/>
      <c r="T64" s="322"/>
      <c r="U64" s="322"/>
      <c r="V64" s="322"/>
      <c r="W64" s="322"/>
    </row>
    <row r="65" spans="2:23" ht="15.75" x14ac:dyDescent="0.25">
      <c r="B65" s="322"/>
      <c r="C65" s="322"/>
      <c r="D65" s="322"/>
      <c r="E65" s="322"/>
      <c r="F65" s="322"/>
      <c r="G65" s="322"/>
      <c r="H65" s="322"/>
      <c r="I65" s="322"/>
      <c r="J65" s="322"/>
      <c r="K65" s="322"/>
      <c r="L65" s="322"/>
      <c r="M65" s="322"/>
      <c r="N65" s="322"/>
      <c r="O65" s="322"/>
      <c r="P65" s="322"/>
      <c r="Q65" s="322"/>
      <c r="R65" s="322"/>
      <c r="S65" s="322"/>
      <c r="T65" s="322"/>
      <c r="U65" s="322"/>
      <c r="V65" s="322"/>
      <c r="W65" s="322"/>
    </row>
    <row r="66" spans="2:23" ht="15.75" x14ac:dyDescent="0.25">
      <c r="B66" s="322"/>
      <c r="C66" s="322"/>
      <c r="D66" s="322"/>
      <c r="E66" s="322"/>
      <c r="F66" s="322"/>
      <c r="G66" s="322"/>
      <c r="H66" s="322"/>
      <c r="I66" s="322"/>
      <c r="J66" s="322"/>
      <c r="K66" s="322"/>
      <c r="L66" s="322"/>
      <c r="M66" s="322"/>
      <c r="N66" s="322"/>
      <c r="O66" s="322"/>
      <c r="P66" s="322"/>
      <c r="Q66" s="322"/>
      <c r="R66" s="322"/>
      <c r="S66" s="322"/>
      <c r="T66" s="322"/>
      <c r="U66" s="322"/>
      <c r="V66" s="322"/>
      <c r="W66" s="322"/>
    </row>
    <row r="67" spans="2:23" ht="15.75" x14ac:dyDescent="0.25">
      <c r="B67" s="322"/>
      <c r="C67" s="322"/>
      <c r="D67" s="322"/>
      <c r="E67" s="322"/>
      <c r="F67" s="322"/>
      <c r="G67" s="322"/>
      <c r="H67" s="322"/>
      <c r="I67" s="322"/>
      <c r="J67" s="322"/>
      <c r="K67" s="322"/>
      <c r="L67" s="322"/>
      <c r="M67" s="322"/>
      <c r="N67" s="322"/>
      <c r="O67" s="322"/>
      <c r="P67" s="322"/>
      <c r="Q67" s="322"/>
      <c r="R67" s="322"/>
      <c r="S67" s="322"/>
      <c r="T67" s="322"/>
      <c r="U67" s="322"/>
      <c r="V67" s="322"/>
      <c r="W67" s="322"/>
    </row>
    <row r="68" spans="2:23" ht="15.75" x14ac:dyDescent="0.25">
      <c r="B68" s="322"/>
      <c r="C68" s="322"/>
      <c r="D68" s="322"/>
      <c r="E68" s="322"/>
      <c r="F68" s="322"/>
      <c r="G68" s="322"/>
      <c r="H68" s="322"/>
      <c r="I68" s="322"/>
      <c r="J68" s="322"/>
      <c r="K68" s="322"/>
      <c r="L68" s="322"/>
      <c r="M68" s="322"/>
      <c r="N68" s="322"/>
      <c r="O68" s="322"/>
      <c r="P68" s="322"/>
      <c r="Q68" s="322"/>
      <c r="R68" s="322"/>
      <c r="S68" s="322"/>
      <c r="T68" s="322"/>
      <c r="U68" s="322"/>
      <c r="V68" s="322"/>
      <c r="W68" s="322"/>
    </row>
    <row r="69" spans="2:23" ht="15.75" x14ac:dyDescent="0.25">
      <c r="B69" s="322"/>
      <c r="C69" s="322"/>
      <c r="D69" s="322"/>
      <c r="E69" s="322"/>
      <c r="F69" s="322"/>
      <c r="G69" s="322"/>
      <c r="H69" s="322"/>
      <c r="I69" s="322"/>
      <c r="J69" s="322"/>
      <c r="K69" s="322"/>
      <c r="L69" s="322"/>
      <c r="M69" s="322"/>
      <c r="N69" s="322"/>
      <c r="O69" s="322"/>
      <c r="P69" s="322"/>
      <c r="Q69" s="322"/>
      <c r="R69" s="322"/>
      <c r="S69" s="322"/>
      <c r="T69" s="322"/>
      <c r="U69" s="322"/>
      <c r="V69" s="322"/>
      <c r="W69" s="322"/>
    </row>
    <row r="70" spans="2:23" ht="15.75" x14ac:dyDescent="0.25">
      <c r="B70" s="322"/>
      <c r="C70" s="322"/>
      <c r="D70" s="322"/>
      <c r="E70" s="322"/>
      <c r="F70" s="322"/>
      <c r="G70" s="322"/>
      <c r="H70" s="322"/>
      <c r="I70" s="322"/>
      <c r="J70" s="322"/>
      <c r="K70" s="322"/>
      <c r="L70" s="322"/>
      <c r="M70" s="322"/>
      <c r="N70" s="322"/>
      <c r="O70" s="322"/>
      <c r="P70" s="322"/>
      <c r="Q70" s="322"/>
      <c r="R70" s="322"/>
      <c r="S70" s="322"/>
      <c r="T70" s="322"/>
      <c r="U70" s="322"/>
      <c r="V70" s="322"/>
      <c r="W70" s="322"/>
    </row>
    <row r="71" spans="2:23" ht="15.75" x14ac:dyDescent="0.25">
      <c r="B71" s="322"/>
      <c r="C71" s="322"/>
      <c r="D71" s="322"/>
      <c r="E71" s="322"/>
      <c r="F71" s="322"/>
      <c r="G71" s="322"/>
      <c r="H71" s="322"/>
      <c r="I71" s="322"/>
      <c r="J71" s="322"/>
      <c r="K71" s="322"/>
      <c r="L71" s="322"/>
      <c r="M71" s="322"/>
      <c r="N71" s="322"/>
      <c r="O71" s="322"/>
      <c r="P71" s="322"/>
      <c r="Q71" s="322"/>
      <c r="R71" s="322"/>
      <c r="S71" s="322"/>
      <c r="T71" s="322"/>
      <c r="U71" s="322"/>
      <c r="V71" s="322"/>
      <c r="W71" s="322"/>
    </row>
    <row r="72" spans="2:23" ht="15.75" x14ac:dyDescent="0.25">
      <c r="B72" s="322"/>
      <c r="C72" s="322"/>
      <c r="D72" s="322"/>
      <c r="E72" s="322"/>
      <c r="F72" s="322"/>
      <c r="G72" s="322"/>
      <c r="H72" s="322"/>
      <c r="I72" s="322"/>
      <c r="J72" s="322"/>
      <c r="K72" s="322"/>
      <c r="L72" s="322"/>
      <c r="M72" s="322"/>
      <c r="N72" s="322"/>
      <c r="O72" s="322"/>
      <c r="P72" s="322"/>
      <c r="Q72" s="322"/>
      <c r="R72" s="322"/>
      <c r="S72" s="322"/>
      <c r="T72" s="322"/>
      <c r="U72" s="322"/>
      <c r="V72" s="322"/>
      <c r="W72" s="322"/>
    </row>
    <row r="73" spans="2:23" ht="15.75" x14ac:dyDescent="0.25">
      <c r="B73" s="322"/>
      <c r="C73" s="322"/>
      <c r="D73" s="322"/>
      <c r="E73" s="322"/>
      <c r="F73" s="322"/>
      <c r="G73" s="322"/>
      <c r="H73" s="322"/>
      <c r="I73" s="322"/>
      <c r="J73" s="322"/>
      <c r="K73" s="322"/>
      <c r="L73" s="322"/>
      <c r="M73" s="322"/>
      <c r="N73" s="322"/>
      <c r="O73" s="322"/>
      <c r="P73" s="322"/>
      <c r="Q73" s="322"/>
      <c r="R73" s="322"/>
      <c r="S73" s="322"/>
      <c r="T73" s="322"/>
      <c r="U73" s="322"/>
      <c r="V73" s="322"/>
      <c r="W73" s="322"/>
    </row>
    <row r="74" spans="2:23" ht="15.75" x14ac:dyDescent="0.25">
      <c r="B74" s="322"/>
      <c r="C74" s="322"/>
      <c r="D74" s="322"/>
      <c r="E74" s="322"/>
      <c r="F74" s="322"/>
      <c r="G74" s="322"/>
      <c r="H74" s="322"/>
      <c r="I74" s="322"/>
      <c r="J74" s="322"/>
      <c r="K74" s="322"/>
      <c r="L74" s="322"/>
      <c r="M74" s="322"/>
      <c r="N74" s="322"/>
      <c r="O74" s="322"/>
      <c r="P74" s="322"/>
      <c r="Q74" s="322"/>
      <c r="R74" s="322"/>
      <c r="S74" s="322"/>
      <c r="T74" s="322"/>
      <c r="U74" s="322"/>
      <c r="V74" s="322"/>
      <c r="W74" s="322"/>
    </row>
    <row r="75" spans="2:23" ht="15.75" x14ac:dyDescent="0.25">
      <c r="B75" s="322"/>
      <c r="C75" s="322"/>
      <c r="D75" s="322"/>
      <c r="E75" s="322"/>
      <c r="F75" s="322"/>
      <c r="G75" s="322"/>
      <c r="H75" s="322"/>
      <c r="I75" s="322"/>
      <c r="J75" s="322"/>
      <c r="K75" s="322"/>
      <c r="L75" s="322"/>
      <c r="M75" s="322"/>
      <c r="N75" s="322"/>
      <c r="O75" s="322"/>
      <c r="P75" s="322"/>
      <c r="Q75" s="322"/>
      <c r="R75" s="322"/>
      <c r="S75" s="322"/>
      <c r="T75" s="322"/>
      <c r="U75" s="322"/>
      <c r="V75" s="322"/>
      <c r="W75" s="322"/>
    </row>
    <row r="76" spans="2:23" ht="15.75" x14ac:dyDescent="0.25">
      <c r="B76" s="322"/>
      <c r="C76" s="322"/>
      <c r="D76" s="322"/>
      <c r="E76" s="322"/>
      <c r="F76" s="322"/>
      <c r="G76" s="322"/>
      <c r="H76" s="322"/>
      <c r="I76" s="322"/>
      <c r="J76" s="322"/>
      <c r="K76" s="322"/>
      <c r="L76" s="322"/>
      <c r="M76" s="322"/>
      <c r="N76" s="322"/>
      <c r="O76" s="322"/>
      <c r="P76" s="322"/>
      <c r="Q76" s="322"/>
      <c r="R76" s="322"/>
      <c r="S76" s="322"/>
      <c r="T76" s="322"/>
      <c r="U76" s="322"/>
      <c r="V76" s="322"/>
      <c r="W76" s="322"/>
    </row>
    <row r="77" spans="2:23" ht="15.75" x14ac:dyDescent="0.25">
      <c r="B77" s="322"/>
      <c r="C77" s="322"/>
      <c r="D77" s="322"/>
      <c r="E77" s="322"/>
      <c r="F77" s="322"/>
      <c r="G77" s="322"/>
      <c r="H77" s="322"/>
      <c r="I77" s="322"/>
      <c r="J77" s="322"/>
      <c r="K77" s="322"/>
      <c r="L77" s="322"/>
      <c r="M77" s="322"/>
      <c r="N77" s="322"/>
      <c r="O77" s="322"/>
      <c r="P77" s="322"/>
      <c r="Q77" s="322"/>
      <c r="R77" s="322"/>
      <c r="S77" s="322"/>
      <c r="T77" s="322"/>
      <c r="U77" s="322"/>
      <c r="V77" s="322"/>
      <c r="W77" s="322"/>
    </row>
    <row r="78" spans="2:23" ht="15.75" x14ac:dyDescent="0.25">
      <c r="B78" s="322"/>
      <c r="C78" s="322"/>
      <c r="D78" s="322"/>
      <c r="E78" s="322"/>
      <c r="F78" s="322"/>
      <c r="G78" s="322"/>
      <c r="H78" s="322"/>
      <c r="I78" s="322"/>
      <c r="J78" s="322"/>
      <c r="K78" s="322"/>
      <c r="L78" s="322"/>
      <c r="M78" s="322"/>
      <c r="N78" s="322"/>
      <c r="O78" s="322"/>
      <c r="P78" s="322"/>
      <c r="Q78" s="322"/>
      <c r="R78" s="322"/>
      <c r="S78" s="322"/>
      <c r="T78" s="322"/>
      <c r="U78" s="322"/>
      <c r="V78" s="322"/>
      <c r="W78" s="322"/>
    </row>
    <row r="79" spans="2:23" ht="15.75" x14ac:dyDescent="0.25">
      <c r="B79" s="322"/>
      <c r="C79" s="322"/>
      <c r="D79" s="322"/>
      <c r="E79" s="322"/>
      <c r="F79" s="322"/>
      <c r="G79" s="322"/>
      <c r="H79" s="322"/>
      <c r="I79" s="322"/>
      <c r="J79" s="322"/>
      <c r="K79" s="322"/>
      <c r="L79" s="322"/>
      <c r="M79" s="322"/>
      <c r="N79" s="322"/>
      <c r="O79" s="322"/>
      <c r="P79" s="322"/>
      <c r="Q79" s="322"/>
      <c r="R79" s="322"/>
      <c r="S79" s="322"/>
      <c r="T79" s="322"/>
      <c r="U79" s="322"/>
      <c r="V79" s="322"/>
      <c r="W79" s="322"/>
    </row>
    <row r="80" spans="2:23" ht="15.75" x14ac:dyDescent="0.25">
      <c r="B80" s="322"/>
      <c r="C80" s="322"/>
      <c r="D80" s="322"/>
      <c r="E80" s="322"/>
      <c r="F80" s="322"/>
      <c r="G80" s="322"/>
      <c r="H80" s="322"/>
      <c r="I80" s="322"/>
      <c r="J80" s="322"/>
      <c r="K80" s="322"/>
      <c r="L80" s="322"/>
      <c r="M80" s="322"/>
      <c r="N80" s="322"/>
      <c r="O80" s="322"/>
      <c r="P80" s="322"/>
      <c r="Q80" s="322"/>
      <c r="R80" s="322"/>
      <c r="S80" s="322"/>
      <c r="T80" s="322"/>
      <c r="U80" s="322"/>
      <c r="V80" s="322"/>
      <c r="W80" s="322"/>
    </row>
    <row r="81" spans="2:23" ht="15.75" x14ac:dyDescent="0.25">
      <c r="B81" s="322"/>
      <c r="C81" s="322"/>
      <c r="D81" s="322"/>
      <c r="E81" s="322"/>
      <c r="F81" s="322"/>
      <c r="G81" s="322"/>
      <c r="H81" s="322"/>
      <c r="I81" s="322"/>
      <c r="J81" s="322"/>
      <c r="K81" s="322"/>
      <c r="L81" s="322"/>
      <c r="M81" s="322"/>
      <c r="N81" s="322"/>
      <c r="O81" s="322"/>
      <c r="P81" s="322"/>
      <c r="Q81" s="322"/>
      <c r="R81" s="322"/>
      <c r="S81" s="322"/>
      <c r="T81" s="322"/>
      <c r="U81" s="322"/>
      <c r="V81" s="322"/>
      <c r="W81" s="322"/>
    </row>
    <row r="82" spans="2:23" ht="15.75" x14ac:dyDescent="0.25">
      <c r="B82" s="322"/>
      <c r="C82" s="322"/>
      <c r="D82" s="322"/>
      <c r="E82" s="322"/>
      <c r="F82" s="322"/>
      <c r="G82" s="322"/>
      <c r="H82" s="322"/>
      <c r="I82" s="322"/>
      <c r="J82" s="322"/>
      <c r="K82" s="322"/>
      <c r="L82" s="322"/>
      <c r="M82" s="322"/>
      <c r="N82" s="322"/>
      <c r="O82" s="322"/>
      <c r="P82" s="322"/>
      <c r="Q82" s="322"/>
      <c r="R82" s="322"/>
      <c r="S82" s="322"/>
      <c r="T82" s="322"/>
      <c r="U82" s="322"/>
      <c r="V82" s="322"/>
      <c r="W82" s="322"/>
    </row>
    <row r="83" spans="2:23" ht="15.75" x14ac:dyDescent="0.25">
      <c r="B83" s="322"/>
      <c r="C83" s="322"/>
      <c r="D83" s="322"/>
      <c r="E83" s="322"/>
      <c r="F83" s="322"/>
      <c r="G83" s="322"/>
      <c r="H83" s="322"/>
      <c r="I83" s="322"/>
      <c r="J83" s="322"/>
      <c r="K83" s="322"/>
      <c r="L83" s="322"/>
      <c r="M83" s="322"/>
      <c r="N83" s="322"/>
      <c r="O83" s="322"/>
      <c r="P83" s="322"/>
      <c r="Q83" s="322"/>
      <c r="R83" s="322"/>
      <c r="S83" s="322"/>
      <c r="T83" s="322"/>
      <c r="U83" s="322"/>
      <c r="V83" s="322"/>
      <c r="W83" s="322"/>
    </row>
    <row r="84" spans="2:23" ht="15.75" x14ac:dyDescent="0.25">
      <c r="B84" s="322"/>
      <c r="C84" s="322"/>
      <c r="D84" s="322"/>
      <c r="E84" s="322"/>
      <c r="F84" s="322"/>
      <c r="G84" s="322"/>
      <c r="H84" s="322"/>
      <c r="I84" s="322"/>
      <c r="J84" s="322"/>
      <c r="K84" s="322"/>
      <c r="L84" s="322"/>
      <c r="M84" s="322"/>
      <c r="N84" s="322"/>
      <c r="O84" s="322"/>
      <c r="P84" s="322"/>
      <c r="Q84" s="322"/>
      <c r="R84" s="322"/>
      <c r="S84" s="322"/>
      <c r="T84" s="322"/>
      <c r="U84" s="322"/>
      <c r="V84" s="322"/>
      <c r="W84" s="322"/>
    </row>
    <row r="85" spans="2:23" ht="15.75" x14ac:dyDescent="0.25">
      <c r="B85" s="322"/>
      <c r="C85" s="322"/>
      <c r="D85" s="322"/>
      <c r="E85" s="322"/>
      <c r="F85" s="322"/>
      <c r="G85" s="322"/>
      <c r="H85" s="322"/>
      <c r="I85" s="322"/>
      <c r="J85" s="322"/>
      <c r="K85" s="322"/>
      <c r="L85" s="322"/>
      <c r="M85" s="322"/>
      <c r="N85" s="322"/>
      <c r="O85" s="322"/>
      <c r="P85" s="322"/>
      <c r="Q85" s="322"/>
      <c r="R85" s="322"/>
      <c r="S85" s="322"/>
      <c r="T85" s="322"/>
      <c r="U85" s="322"/>
      <c r="V85" s="322"/>
      <c r="W85" s="322"/>
    </row>
    <row r="86" spans="2:23" ht="15.75" x14ac:dyDescent="0.25">
      <c r="B86" s="322"/>
      <c r="C86" s="322"/>
      <c r="D86" s="322"/>
      <c r="E86" s="322"/>
      <c r="F86" s="322"/>
      <c r="G86" s="322"/>
      <c r="H86" s="322"/>
      <c r="I86" s="322"/>
      <c r="J86" s="322"/>
      <c r="K86" s="322"/>
      <c r="L86" s="322"/>
      <c r="M86" s="322"/>
      <c r="N86" s="322"/>
      <c r="O86" s="322"/>
      <c r="P86" s="322"/>
      <c r="Q86" s="322"/>
      <c r="R86" s="322"/>
      <c r="S86" s="322"/>
      <c r="T86" s="322"/>
      <c r="U86" s="322"/>
      <c r="V86" s="322"/>
      <c r="W86" s="322"/>
    </row>
    <row r="87" spans="2:23" ht="15.75" x14ac:dyDescent="0.25">
      <c r="B87" s="322"/>
      <c r="C87" s="322"/>
      <c r="D87" s="322"/>
      <c r="E87" s="322"/>
      <c r="F87" s="322"/>
      <c r="G87" s="322"/>
      <c r="H87" s="322"/>
      <c r="I87" s="322"/>
      <c r="J87" s="322"/>
      <c r="K87" s="322"/>
      <c r="L87" s="322"/>
      <c r="M87" s="322"/>
      <c r="N87" s="322"/>
      <c r="O87" s="322"/>
      <c r="P87" s="322"/>
      <c r="Q87" s="322"/>
      <c r="R87" s="322"/>
      <c r="S87" s="322"/>
      <c r="T87" s="322"/>
      <c r="U87" s="322"/>
      <c r="V87" s="322"/>
      <c r="W87" s="322"/>
    </row>
    <row r="88" spans="2:23" ht="15.75" x14ac:dyDescent="0.25">
      <c r="B88" s="322"/>
      <c r="C88" s="322"/>
      <c r="D88" s="322"/>
      <c r="E88" s="322"/>
      <c r="F88" s="322"/>
      <c r="G88" s="322"/>
      <c r="H88" s="322"/>
      <c r="I88" s="322"/>
      <c r="J88" s="322"/>
      <c r="K88" s="322"/>
      <c r="L88" s="322"/>
      <c r="M88" s="322"/>
      <c r="N88" s="322"/>
      <c r="O88" s="322"/>
      <c r="P88" s="322"/>
      <c r="Q88" s="322"/>
      <c r="R88" s="322"/>
      <c r="S88" s="322"/>
      <c r="T88" s="322"/>
      <c r="U88" s="322"/>
      <c r="V88" s="322"/>
      <c r="W88" s="322"/>
    </row>
    <row r="89" spans="2:23" ht="15.75" x14ac:dyDescent="0.25">
      <c r="B89" s="322"/>
      <c r="C89" s="322"/>
      <c r="D89" s="322"/>
      <c r="E89" s="322"/>
      <c r="F89" s="322"/>
      <c r="G89" s="322"/>
      <c r="H89" s="322"/>
      <c r="I89" s="322"/>
      <c r="J89" s="322"/>
      <c r="K89" s="322"/>
      <c r="L89" s="322"/>
      <c r="M89" s="322"/>
      <c r="N89" s="322"/>
      <c r="O89" s="322"/>
      <c r="P89" s="322"/>
      <c r="Q89" s="322"/>
      <c r="R89" s="322"/>
      <c r="S89" s="322"/>
      <c r="T89" s="322"/>
      <c r="U89" s="322"/>
      <c r="V89" s="322"/>
      <c r="W89" s="322"/>
    </row>
    <row r="90" spans="2:23" ht="15.75" x14ac:dyDescent="0.25">
      <c r="B90" s="322"/>
      <c r="C90" s="322"/>
      <c r="D90" s="322"/>
      <c r="E90" s="322"/>
      <c r="F90" s="322"/>
      <c r="G90" s="322"/>
      <c r="H90" s="322"/>
      <c r="I90" s="322"/>
      <c r="J90" s="322"/>
      <c r="K90" s="322"/>
      <c r="L90" s="322"/>
      <c r="M90" s="322"/>
      <c r="N90" s="322"/>
      <c r="O90" s="322"/>
      <c r="P90" s="322"/>
      <c r="Q90" s="322"/>
      <c r="R90" s="322"/>
      <c r="S90" s="322"/>
      <c r="T90" s="322"/>
      <c r="U90" s="322"/>
      <c r="V90" s="322"/>
      <c r="W90" s="322"/>
    </row>
    <row r="91" spans="2:23" ht="15.75" x14ac:dyDescent="0.25">
      <c r="B91" s="322"/>
      <c r="C91" s="322"/>
      <c r="D91" s="322"/>
      <c r="E91" s="322"/>
      <c r="F91" s="322"/>
      <c r="G91" s="322"/>
      <c r="H91" s="322"/>
      <c r="I91" s="322"/>
      <c r="J91" s="322"/>
      <c r="K91" s="322"/>
      <c r="L91" s="322"/>
      <c r="M91" s="322"/>
      <c r="N91" s="322"/>
      <c r="O91" s="322"/>
      <c r="P91" s="322"/>
      <c r="Q91" s="322"/>
      <c r="R91" s="322"/>
      <c r="S91" s="322"/>
      <c r="T91" s="322"/>
      <c r="U91" s="322"/>
      <c r="V91" s="322"/>
      <c r="W91" s="322"/>
    </row>
    <row r="92" spans="2:23" ht="15.75" x14ac:dyDescent="0.25">
      <c r="B92" s="322"/>
      <c r="C92" s="322"/>
      <c r="D92" s="322"/>
      <c r="E92" s="322"/>
      <c r="F92" s="322"/>
      <c r="G92" s="322"/>
      <c r="H92" s="322"/>
      <c r="I92" s="322"/>
      <c r="J92" s="322"/>
      <c r="K92" s="322"/>
      <c r="L92" s="322"/>
      <c r="M92" s="322"/>
      <c r="N92" s="322"/>
      <c r="O92" s="322"/>
      <c r="P92" s="322"/>
      <c r="Q92" s="322"/>
      <c r="R92" s="322"/>
      <c r="S92" s="322"/>
      <c r="T92" s="322"/>
      <c r="U92" s="322"/>
      <c r="V92" s="322"/>
      <c r="W92" s="322"/>
    </row>
    <row r="93" spans="2:23" ht="15.75" x14ac:dyDescent="0.25">
      <c r="B93" s="322"/>
      <c r="C93" s="322"/>
      <c r="D93" s="322"/>
      <c r="E93" s="322"/>
      <c r="F93" s="322"/>
      <c r="G93" s="322"/>
      <c r="H93" s="322"/>
      <c r="I93" s="322"/>
      <c r="J93" s="322"/>
      <c r="K93" s="322"/>
      <c r="L93" s="322"/>
      <c r="M93" s="322"/>
      <c r="N93" s="322"/>
      <c r="O93" s="322"/>
      <c r="P93" s="322"/>
      <c r="Q93" s="322"/>
      <c r="R93" s="322"/>
      <c r="S93" s="322"/>
      <c r="T93" s="322"/>
      <c r="U93" s="322"/>
      <c r="V93" s="322"/>
      <c r="W93" s="322"/>
    </row>
    <row r="94" spans="2:23" ht="15.75" x14ac:dyDescent="0.25">
      <c r="B94" s="322"/>
      <c r="C94" s="322"/>
      <c r="D94" s="322"/>
      <c r="E94" s="322"/>
      <c r="F94" s="322"/>
      <c r="G94" s="322"/>
      <c r="H94" s="322"/>
      <c r="I94" s="322"/>
      <c r="J94" s="322"/>
      <c r="K94" s="322"/>
      <c r="L94" s="322"/>
      <c r="M94" s="322"/>
      <c r="N94" s="322"/>
      <c r="O94" s="322"/>
      <c r="P94" s="322"/>
      <c r="Q94" s="322"/>
      <c r="R94" s="322"/>
      <c r="S94" s="322"/>
      <c r="T94" s="322"/>
      <c r="U94" s="322"/>
      <c r="V94" s="322"/>
      <c r="W94" s="322"/>
    </row>
    <row r="95" spans="2:23" ht="15.75" x14ac:dyDescent="0.25">
      <c r="B95" s="322"/>
      <c r="C95" s="322"/>
      <c r="D95" s="322"/>
      <c r="E95" s="322"/>
      <c r="F95" s="322"/>
      <c r="G95" s="322"/>
      <c r="H95" s="322"/>
      <c r="I95" s="322"/>
      <c r="J95" s="322"/>
      <c r="K95" s="322"/>
      <c r="L95" s="322"/>
      <c r="M95" s="322"/>
      <c r="N95" s="322"/>
      <c r="O95" s="322"/>
      <c r="P95" s="322"/>
      <c r="Q95" s="322"/>
      <c r="R95" s="322"/>
      <c r="S95" s="322"/>
      <c r="T95" s="322"/>
      <c r="U95" s="322"/>
      <c r="V95" s="322"/>
      <c r="W95" s="322"/>
    </row>
    <row r="96" spans="2:23" ht="15.75" x14ac:dyDescent="0.25">
      <c r="B96" s="322"/>
      <c r="C96" s="322"/>
      <c r="D96" s="322"/>
      <c r="E96" s="322"/>
      <c r="F96" s="322"/>
      <c r="G96" s="322"/>
      <c r="H96" s="322"/>
      <c r="I96" s="322"/>
      <c r="J96" s="322"/>
      <c r="K96" s="322"/>
      <c r="L96" s="322"/>
      <c r="M96" s="322"/>
      <c r="N96" s="322"/>
      <c r="O96" s="322"/>
      <c r="P96" s="322"/>
      <c r="Q96" s="322"/>
      <c r="R96" s="322"/>
      <c r="S96" s="322"/>
      <c r="T96" s="322"/>
      <c r="U96" s="322"/>
      <c r="V96" s="322"/>
      <c r="W96" s="322"/>
    </row>
    <row r="97" spans="2:23" ht="15.75" x14ac:dyDescent="0.25">
      <c r="B97" s="322"/>
      <c r="C97" s="322"/>
      <c r="D97" s="322"/>
      <c r="E97" s="322"/>
      <c r="F97" s="322"/>
      <c r="G97" s="322"/>
      <c r="H97" s="322"/>
      <c r="I97" s="322"/>
      <c r="J97" s="322"/>
      <c r="K97" s="322"/>
      <c r="L97" s="322"/>
      <c r="M97" s="322"/>
      <c r="N97" s="322"/>
      <c r="O97" s="322"/>
      <c r="P97" s="322"/>
      <c r="Q97" s="322"/>
      <c r="R97" s="322"/>
      <c r="S97" s="322"/>
      <c r="T97" s="322"/>
      <c r="U97" s="322"/>
      <c r="V97" s="322"/>
      <c r="W97" s="322"/>
    </row>
    <row r="98" spans="2:23" ht="15.75" x14ac:dyDescent="0.25">
      <c r="B98" s="322"/>
      <c r="C98" s="322"/>
      <c r="D98" s="322"/>
      <c r="E98" s="322"/>
      <c r="F98" s="322"/>
      <c r="G98" s="322"/>
      <c r="H98" s="322"/>
      <c r="I98" s="322"/>
      <c r="J98" s="322"/>
      <c r="K98" s="322"/>
      <c r="L98" s="322"/>
      <c r="M98" s="322"/>
      <c r="N98" s="322"/>
      <c r="O98" s="322"/>
      <c r="P98" s="322"/>
      <c r="Q98" s="322"/>
      <c r="R98" s="322"/>
      <c r="S98" s="322"/>
      <c r="T98" s="322"/>
      <c r="U98" s="322"/>
      <c r="V98" s="322"/>
      <c r="W98" s="322"/>
    </row>
    <row r="99" spans="2:23" ht="15.75" x14ac:dyDescent="0.25">
      <c r="B99" s="322"/>
      <c r="C99" s="322"/>
      <c r="D99" s="322"/>
      <c r="E99" s="322"/>
      <c r="F99" s="322"/>
      <c r="G99" s="322"/>
      <c r="H99" s="322"/>
      <c r="I99" s="322"/>
      <c r="J99" s="322"/>
      <c r="K99" s="322"/>
      <c r="L99" s="322"/>
      <c r="M99" s="322"/>
      <c r="N99" s="322"/>
      <c r="O99" s="322"/>
      <c r="P99" s="322"/>
      <c r="Q99" s="322"/>
      <c r="R99" s="322"/>
      <c r="S99" s="322"/>
      <c r="T99" s="322"/>
      <c r="U99" s="322"/>
      <c r="V99" s="322"/>
      <c r="W99" s="322"/>
    </row>
    <row r="100" spans="2:23" ht="15.75" x14ac:dyDescent="0.25">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row>
    <row r="101" spans="2:23" ht="15.75" x14ac:dyDescent="0.25">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row>
    <row r="102" spans="2:23" ht="15.75" x14ac:dyDescent="0.25">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row>
    <row r="103" spans="2:23" ht="15.75" x14ac:dyDescent="0.25">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row>
    <row r="104" spans="2:23" ht="15.75" x14ac:dyDescent="0.25">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row>
    <row r="105" spans="2:23" ht="15.75" x14ac:dyDescent="0.25">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row>
    <row r="106" spans="2:23" ht="15.75" x14ac:dyDescent="0.25">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row>
    <row r="107" spans="2:23" ht="15.75" x14ac:dyDescent="0.25">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row>
    <row r="108" spans="2:23" ht="15.75" x14ac:dyDescent="0.25">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row>
    <row r="109" spans="2:23" ht="15.75" x14ac:dyDescent="0.25">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row>
    <row r="110" spans="2:23" ht="15.75" x14ac:dyDescent="0.25">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row>
    <row r="111" spans="2:23" ht="15.75" x14ac:dyDescent="0.25">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row>
    <row r="112" spans="2:23" ht="15.75" x14ac:dyDescent="0.25">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row>
    <row r="113" spans="2:23" ht="15.75" x14ac:dyDescent="0.25">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row>
    <row r="114" spans="2:23" ht="15.75" x14ac:dyDescent="0.25">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row>
    <row r="115" spans="2:23" ht="15.75" x14ac:dyDescent="0.25">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row>
    <row r="116" spans="2:23" ht="15.75" x14ac:dyDescent="0.25">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row>
    <row r="117" spans="2:23" ht="15.75" x14ac:dyDescent="0.25">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row>
    <row r="118" spans="2:23" ht="15.75" x14ac:dyDescent="0.25">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row>
    <row r="119" spans="2:23" ht="15.75" x14ac:dyDescent="0.25">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row>
    <row r="120" spans="2:23" ht="15.75" x14ac:dyDescent="0.25">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row>
    <row r="121" spans="2:23" ht="15.75" x14ac:dyDescent="0.25">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row>
    <row r="122" spans="2:23" ht="15.75" x14ac:dyDescent="0.25">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row>
    <row r="123" spans="2:23" ht="15.75" x14ac:dyDescent="0.25">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row>
    <row r="124" spans="2:23" ht="15.75" x14ac:dyDescent="0.25">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row>
    <row r="125" spans="2:23" ht="15.75" x14ac:dyDescent="0.25">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row>
    <row r="126" spans="2:23" ht="15.75" x14ac:dyDescent="0.25">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row>
    <row r="127" spans="2:23" ht="15.75" x14ac:dyDescent="0.25">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row>
    <row r="128" spans="2:23" ht="15.75" x14ac:dyDescent="0.25">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row>
    <row r="129" spans="2:23" ht="15.75" x14ac:dyDescent="0.25">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row>
    <row r="130" spans="2:23" ht="15.75" x14ac:dyDescent="0.25">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row>
    <row r="131" spans="2:23" ht="15.75" x14ac:dyDescent="0.25">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row>
    <row r="132" spans="2:23" ht="15.75" x14ac:dyDescent="0.25">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row>
    <row r="133" spans="2:23" ht="15.75" x14ac:dyDescent="0.25">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row>
    <row r="134" spans="2:23" ht="15.75" x14ac:dyDescent="0.25">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row>
    <row r="135" spans="2:23" ht="15.75" x14ac:dyDescent="0.25">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row>
    <row r="136" spans="2:23" ht="15.75" x14ac:dyDescent="0.25">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row>
    <row r="137" spans="2:23" ht="15.75" x14ac:dyDescent="0.25">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row>
    <row r="138" spans="2:23" ht="15.75" x14ac:dyDescent="0.25">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row>
    <row r="139" spans="2:23" ht="15.75" x14ac:dyDescent="0.25">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row>
    <row r="140" spans="2:23" ht="15.75" x14ac:dyDescent="0.25">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row>
    <row r="141" spans="2:23" ht="15.75" x14ac:dyDescent="0.25">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row>
    <row r="142" spans="2:23" ht="15.75" x14ac:dyDescent="0.25">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row>
    <row r="143" spans="2:23" ht="15.75" x14ac:dyDescent="0.25">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row>
    <row r="144" spans="2:23" ht="15.75" x14ac:dyDescent="0.25">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row>
    <row r="145" spans="2:23" ht="15.75" x14ac:dyDescent="0.25">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row>
    <row r="146" spans="2:23" ht="15.75" x14ac:dyDescent="0.25">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row>
    <row r="147" spans="2:23" ht="15.75" x14ac:dyDescent="0.25">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row>
    <row r="148" spans="2:23" ht="15.75" x14ac:dyDescent="0.25">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row>
    <row r="149" spans="2:23" ht="15.75" x14ac:dyDescent="0.25">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row>
    <row r="150" spans="2:23" ht="15.75" x14ac:dyDescent="0.25">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row>
    <row r="151" spans="2:23" ht="15.75" x14ac:dyDescent="0.25">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row>
    <row r="152" spans="2:23" ht="15.75" x14ac:dyDescent="0.25">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row>
    <row r="153" spans="2:23" ht="15.75" x14ac:dyDescent="0.25">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row>
    <row r="154" spans="2:23" ht="15.75" x14ac:dyDescent="0.25">
      <c r="B154" s="322"/>
      <c r="C154" s="322"/>
      <c r="D154" s="322"/>
      <c r="E154" s="322"/>
      <c r="F154" s="322"/>
      <c r="G154" s="322"/>
      <c r="H154" s="322"/>
      <c r="I154" s="322"/>
      <c r="J154" s="322"/>
      <c r="K154" s="322"/>
      <c r="L154" s="322"/>
      <c r="M154" s="322"/>
      <c r="N154" s="322"/>
      <c r="O154" s="322"/>
      <c r="P154" s="322"/>
      <c r="Q154" s="322"/>
      <c r="R154" s="322"/>
      <c r="S154" s="322"/>
      <c r="T154" s="322"/>
      <c r="U154" s="322"/>
      <c r="V154" s="322"/>
      <c r="W154" s="322"/>
    </row>
    <row r="155" spans="2:23" ht="15.75" x14ac:dyDescent="0.25">
      <c r="B155" s="322"/>
      <c r="C155" s="322"/>
      <c r="D155" s="322"/>
      <c r="E155" s="322"/>
      <c r="F155" s="322"/>
      <c r="G155" s="322"/>
      <c r="H155" s="322"/>
      <c r="I155" s="322"/>
      <c r="J155" s="322"/>
      <c r="K155" s="322"/>
      <c r="L155" s="322"/>
      <c r="M155" s="322"/>
      <c r="N155" s="322"/>
      <c r="O155" s="322"/>
      <c r="P155" s="322"/>
      <c r="Q155" s="322"/>
      <c r="R155" s="322"/>
      <c r="S155" s="322"/>
      <c r="T155" s="322"/>
      <c r="U155" s="322"/>
      <c r="V155" s="322"/>
      <c r="W155" s="322"/>
    </row>
    <row r="156" spans="2:23" ht="15.75" x14ac:dyDescent="0.25">
      <c r="B156" s="322"/>
      <c r="C156" s="322"/>
      <c r="D156" s="322"/>
      <c r="E156" s="322"/>
      <c r="F156" s="322"/>
      <c r="G156" s="322"/>
      <c r="H156" s="322"/>
      <c r="I156" s="322"/>
      <c r="J156" s="322"/>
      <c r="K156" s="322"/>
      <c r="L156" s="322"/>
      <c r="M156" s="322"/>
      <c r="N156" s="322"/>
      <c r="O156" s="322"/>
      <c r="P156" s="322"/>
      <c r="Q156" s="322"/>
      <c r="R156" s="322"/>
      <c r="S156" s="322"/>
      <c r="T156" s="322"/>
      <c r="U156" s="322"/>
      <c r="V156" s="322"/>
      <c r="W156" s="322"/>
    </row>
    <row r="157" spans="2:23" ht="15.75" x14ac:dyDescent="0.25">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row>
    <row r="158" spans="2:23" ht="15.75" x14ac:dyDescent="0.25">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row>
    <row r="159" spans="2:23" ht="15.75" x14ac:dyDescent="0.25">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row>
    <row r="160" spans="2:23" ht="15.75" x14ac:dyDescent="0.25">
      <c r="B160" s="322"/>
      <c r="C160" s="322"/>
      <c r="D160" s="322"/>
      <c r="E160" s="322"/>
      <c r="F160" s="322"/>
      <c r="G160" s="322"/>
      <c r="H160" s="322"/>
      <c r="I160" s="322"/>
      <c r="J160" s="322"/>
      <c r="K160" s="322"/>
      <c r="L160" s="322"/>
      <c r="M160" s="322"/>
      <c r="N160" s="322"/>
      <c r="O160" s="322"/>
      <c r="P160" s="322"/>
      <c r="Q160" s="322"/>
      <c r="R160" s="322"/>
      <c r="S160" s="322"/>
      <c r="T160" s="322"/>
      <c r="U160" s="322"/>
      <c r="V160" s="322"/>
      <c r="W160" s="322"/>
    </row>
    <row r="161" spans="2:23" ht="15.75" x14ac:dyDescent="0.25">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row>
    <row r="162" spans="2:23" ht="15.75" x14ac:dyDescent="0.25">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row>
    <row r="163" spans="2:23" ht="15.75" x14ac:dyDescent="0.25">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row>
    <row r="164" spans="2:23" ht="15.75" x14ac:dyDescent="0.25">
      <c r="B164" s="322"/>
      <c r="C164" s="322"/>
      <c r="D164" s="322"/>
      <c r="E164" s="322"/>
      <c r="F164" s="322"/>
      <c r="G164" s="322"/>
      <c r="H164" s="322"/>
      <c r="I164" s="322"/>
      <c r="J164" s="322"/>
      <c r="K164" s="322"/>
      <c r="L164" s="322"/>
      <c r="M164" s="322"/>
      <c r="N164" s="322"/>
      <c r="O164" s="322"/>
      <c r="P164" s="322"/>
      <c r="Q164" s="322"/>
      <c r="R164" s="322"/>
      <c r="S164" s="322"/>
      <c r="T164" s="322"/>
      <c r="U164" s="322"/>
      <c r="V164" s="322"/>
      <c r="W164" s="322"/>
    </row>
    <row r="165" spans="2:23" ht="15.75" x14ac:dyDescent="0.25">
      <c r="B165" s="322"/>
      <c r="C165" s="322"/>
      <c r="D165" s="322"/>
      <c r="E165" s="322"/>
      <c r="F165" s="322"/>
      <c r="G165" s="322"/>
      <c r="H165" s="322"/>
      <c r="I165" s="322"/>
      <c r="J165" s="322"/>
      <c r="K165" s="322"/>
      <c r="L165" s="322"/>
      <c r="M165" s="322"/>
      <c r="N165" s="322"/>
      <c r="O165" s="322"/>
      <c r="P165" s="322"/>
      <c r="Q165" s="322"/>
      <c r="R165" s="322"/>
      <c r="S165" s="322"/>
      <c r="T165" s="322"/>
      <c r="U165" s="322"/>
      <c r="V165" s="322"/>
      <c r="W165" s="322"/>
    </row>
    <row r="166" spans="2:23" ht="15.75" x14ac:dyDescent="0.25">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row>
    <row r="167" spans="2:23" ht="15.75" x14ac:dyDescent="0.25">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row>
  </sheetData>
  <sheetProtection password="9B3B" sheet="1" objects="1" scenarios="1"/>
  <mergeCells count="4">
    <mergeCell ref="B22:B23"/>
    <mergeCell ref="B24:B25"/>
    <mergeCell ref="B27:K27"/>
    <mergeCell ref="D2:H8"/>
  </mergeCells>
  <pageMargins left="0.7" right="0.7" top="0.75" bottom="0.75" header="0.3" footer="0.3"/>
  <pageSetup orientation="portrait" horizontalDpi="4294967295" verticalDpi="4294967295"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76"/>
  <sheetViews>
    <sheetView showGridLines="0" zoomScale="74" zoomScaleNormal="74" workbookViewId="0"/>
  </sheetViews>
  <sheetFormatPr baseColWidth="10" defaultRowHeight="15" x14ac:dyDescent="0.2"/>
  <cols>
    <col min="1" max="1" width="1.42578125" style="37" customWidth="1"/>
    <col min="2" max="2" width="40.140625" style="37" customWidth="1"/>
    <col min="3" max="3" width="58.28515625" style="37" customWidth="1"/>
    <col min="4" max="4" width="68.28515625" style="37" customWidth="1"/>
    <col min="5" max="6" width="40.7109375" style="37" customWidth="1"/>
    <col min="7" max="7" width="16.7109375" style="37" customWidth="1"/>
    <col min="8" max="8" width="20.28515625" style="37" customWidth="1"/>
    <col min="9" max="9" width="10.7109375" style="37" customWidth="1"/>
    <col min="10" max="24" width="10.7109375" style="37" hidden="1" customWidth="1"/>
    <col min="25" max="25" width="12.85546875" style="37" hidden="1" customWidth="1"/>
    <col min="26" max="26" width="80.7109375" style="37" customWidth="1"/>
    <col min="27" max="16384" width="11.42578125" style="37"/>
  </cols>
  <sheetData>
    <row r="2" spans="2:26" ht="18.95" customHeight="1" x14ac:dyDescent="0.2"/>
    <row r="3" spans="2:26" ht="18.95" customHeight="1" x14ac:dyDescent="0.2">
      <c r="L3" s="542"/>
      <c r="M3" s="542"/>
      <c r="N3" s="542"/>
      <c r="O3" s="542"/>
      <c r="P3" s="542"/>
      <c r="Q3" s="542"/>
      <c r="R3" s="542"/>
      <c r="S3" s="542"/>
      <c r="T3" s="542"/>
      <c r="U3" s="542"/>
      <c r="V3" s="542"/>
      <c r="W3" s="542"/>
      <c r="X3" s="542"/>
      <c r="Y3" s="542"/>
    </row>
    <row r="4" spans="2:26" ht="18.95" customHeight="1" x14ac:dyDescent="0.2">
      <c r="L4" s="542"/>
      <c r="M4" s="542"/>
      <c r="N4" s="542"/>
      <c r="O4" s="542"/>
      <c r="P4" s="542"/>
      <c r="Q4" s="542"/>
      <c r="R4" s="542"/>
      <c r="S4" s="542"/>
      <c r="T4" s="542"/>
      <c r="U4" s="542"/>
      <c r="V4" s="542"/>
      <c r="W4" s="542"/>
      <c r="X4" s="542"/>
      <c r="Y4" s="542"/>
    </row>
    <row r="5" spans="2:26" ht="18.95" customHeight="1" x14ac:dyDescent="0.2">
      <c r="C5" s="56"/>
      <c r="D5" s="542" t="s">
        <v>319</v>
      </c>
      <c r="E5" s="542"/>
      <c r="F5" s="542"/>
      <c r="G5" s="56"/>
      <c r="H5" s="56"/>
      <c r="I5" s="56"/>
      <c r="L5" s="542"/>
      <c r="M5" s="542"/>
      <c r="N5" s="542"/>
      <c r="O5" s="542"/>
      <c r="P5" s="542"/>
      <c r="Q5" s="542"/>
      <c r="R5" s="542"/>
      <c r="S5" s="542"/>
      <c r="T5" s="542"/>
      <c r="U5" s="542"/>
      <c r="V5" s="542"/>
      <c r="W5" s="542"/>
      <c r="X5" s="542"/>
      <c r="Y5" s="542"/>
    </row>
    <row r="6" spans="2:26" ht="18.95" customHeight="1" x14ac:dyDescent="0.2">
      <c r="D6" s="542"/>
      <c r="E6" s="542"/>
      <c r="F6" s="542"/>
      <c r="L6" s="542"/>
      <c r="M6" s="542"/>
      <c r="N6" s="542"/>
      <c r="O6" s="542"/>
      <c r="P6" s="542"/>
      <c r="Q6" s="542"/>
      <c r="R6" s="542"/>
      <c r="S6" s="542"/>
      <c r="T6" s="542"/>
      <c r="U6" s="542"/>
      <c r="V6" s="542"/>
      <c r="W6" s="542"/>
      <c r="X6" s="542"/>
      <c r="Y6" s="542"/>
    </row>
    <row r="7" spans="2:26" ht="18.95" customHeight="1" x14ac:dyDescent="0.2">
      <c r="D7" s="542"/>
      <c r="E7" s="542"/>
      <c r="F7" s="542"/>
      <c r="L7" s="542"/>
      <c r="M7" s="542"/>
      <c r="N7" s="542"/>
      <c r="O7" s="542"/>
      <c r="P7" s="542"/>
      <c r="Q7" s="542"/>
      <c r="R7" s="542"/>
      <c r="S7" s="542"/>
      <c r="T7" s="542"/>
      <c r="U7" s="542"/>
      <c r="V7" s="542"/>
      <c r="W7" s="542"/>
      <c r="X7" s="542"/>
      <c r="Y7" s="542"/>
    </row>
    <row r="8" spans="2:26" ht="18.95" customHeight="1" x14ac:dyDescent="0.2">
      <c r="D8" s="542"/>
      <c r="E8" s="542"/>
      <c r="F8" s="542"/>
      <c r="L8" s="542"/>
      <c r="M8" s="542"/>
      <c r="N8" s="542"/>
      <c r="O8" s="542"/>
      <c r="P8" s="542"/>
      <c r="Q8" s="542"/>
      <c r="R8" s="542"/>
      <c r="S8" s="542"/>
      <c r="T8" s="542"/>
      <c r="U8" s="542"/>
      <c r="V8" s="542"/>
      <c r="W8" s="542"/>
      <c r="X8" s="542"/>
      <c r="Y8" s="542"/>
    </row>
    <row r="9" spans="2:26" x14ac:dyDescent="0.2">
      <c r="D9" s="542"/>
      <c r="E9" s="542"/>
      <c r="F9" s="542"/>
      <c r="L9" s="542"/>
      <c r="M9" s="542"/>
      <c r="N9" s="542"/>
      <c r="O9" s="542"/>
      <c r="P9" s="542"/>
      <c r="Q9" s="542"/>
      <c r="R9" s="542"/>
      <c r="S9" s="542"/>
      <c r="T9" s="542"/>
      <c r="U9" s="542"/>
      <c r="V9" s="542"/>
      <c r="W9" s="542"/>
      <c r="X9" s="542"/>
      <c r="Y9" s="542"/>
    </row>
    <row r="10" spans="2:26" ht="45" customHeight="1" x14ac:dyDescent="0.2">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2:26" ht="45" customHeight="1" x14ac:dyDescent="0.2">
      <c r="B11" s="463"/>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2:26" ht="72" customHeight="1" x14ac:dyDescent="0.2">
      <c r="B12" s="292" t="s">
        <v>117</v>
      </c>
      <c r="C12" s="292" t="s">
        <v>7</v>
      </c>
      <c r="D12" s="292" t="s">
        <v>8</v>
      </c>
      <c r="E12" s="292" t="s">
        <v>53</v>
      </c>
      <c r="F12" s="292" t="s">
        <v>3</v>
      </c>
      <c r="G12" s="292" t="s">
        <v>10</v>
      </c>
      <c r="H12" s="292" t="s">
        <v>11</v>
      </c>
      <c r="I12" s="292" t="s">
        <v>57</v>
      </c>
      <c r="J12" s="292" t="s">
        <v>1341</v>
      </c>
      <c r="K12" s="292" t="s">
        <v>516</v>
      </c>
      <c r="L12" s="292" t="s">
        <v>1342</v>
      </c>
      <c r="M12" s="292" t="s">
        <v>1546</v>
      </c>
      <c r="N12" s="292" t="s">
        <v>1547</v>
      </c>
      <c r="O12" s="292" t="s">
        <v>1548</v>
      </c>
      <c r="P12" s="292" t="s">
        <v>1549</v>
      </c>
      <c r="Q12" s="292" t="s">
        <v>1550</v>
      </c>
      <c r="R12" s="292" t="s">
        <v>1551</v>
      </c>
      <c r="S12" s="292" t="s">
        <v>1552</v>
      </c>
      <c r="T12" s="292" t="s">
        <v>1553</v>
      </c>
      <c r="U12" s="292" t="s">
        <v>1554</v>
      </c>
      <c r="V12" s="292" t="s">
        <v>1555</v>
      </c>
      <c r="W12" s="292" t="s">
        <v>1556</v>
      </c>
      <c r="X12" s="292" t="s">
        <v>1557</v>
      </c>
      <c r="Y12" s="292" t="s">
        <v>1558</v>
      </c>
      <c r="Z12" s="56"/>
    </row>
    <row r="13" spans="2:26" ht="45" customHeight="1" x14ac:dyDescent="0.2">
      <c r="B13" s="333" t="s">
        <v>350</v>
      </c>
      <c r="C13" s="358" t="s">
        <v>1614</v>
      </c>
      <c r="D13" s="358" t="s">
        <v>1615</v>
      </c>
      <c r="E13" s="333" t="s">
        <v>121</v>
      </c>
      <c r="F13" s="333" t="s">
        <v>1609</v>
      </c>
      <c r="G13" s="293">
        <v>43831</v>
      </c>
      <c r="H13" s="89" t="s">
        <v>1616</v>
      </c>
      <c r="I13" s="89" t="s">
        <v>1310</v>
      </c>
      <c r="J13" s="333" t="s">
        <v>1617</v>
      </c>
      <c r="K13" s="333"/>
      <c r="L13" s="333"/>
      <c r="M13" s="333"/>
      <c r="N13" s="355"/>
      <c r="O13" s="350"/>
      <c r="P13" s="351"/>
      <c r="Q13" s="350"/>
      <c r="R13" s="351">
        <v>0.25</v>
      </c>
      <c r="S13" s="351">
        <v>0.25</v>
      </c>
      <c r="T13" s="351">
        <v>0.25</v>
      </c>
      <c r="U13" s="351">
        <v>0.25</v>
      </c>
      <c r="V13" s="352"/>
      <c r="W13" s="352"/>
      <c r="X13" s="350"/>
      <c r="Y13" s="333"/>
      <c r="Z13" s="56"/>
    </row>
    <row r="14" spans="2:26" ht="45" customHeight="1" x14ac:dyDescent="0.2">
      <c r="B14" s="333" t="s">
        <v>350</v>
      </c>
      <c r="C14" s="358" t="s">
        <v>1618</v>
      </c>
      <c r="D14" s="358" t="s">
        <v>1619</v>
      </c>
      <c r="E14" s="333" t="s">
        <v>121</v>
      </c>
      <c r="F14" s="333" t="s">
        <v>1620</v>
      </c>
      <c r="G14" s="293">
        <v>43831</v>
      </c>
      <c r="H14" s="293">
        <v>44012</v>
      </c>
      <c r="I14" s="89" t="s">
        <v>1310</v>
      </c>
      <c r="J14" s="333" t="s">
        <v>1617</v>
      </c>
      <c r="K14" s="333"/>
      <c r="L14" s="333"/>
      <c r="M14" s="333"/>
      <c r="N14" s="82"/>
      <c r="O14" s="350"/>
      <c r="P14" s="351"/>
      <c r="Q14" s="350"/>
      <c r="R14" s="356"/>
      <c r="S14" s="351">
        <v>1</v>
      </c>
      <c r="T14" s="356"/>
      <c r="U14" s="356"/>
      <c r="V14" s="352"/>
      <c r="W14" s="352"/>
      <c r="X14" s="350"/>
      <c r="Y14" s="333"/>
      <c r="Z14" s="56"/>
    </row>
    <row r="15" spans="2:26" ht="45" customHeight="1" x14ac:dyDescent="0.2">
      <c r="B15" s="333" t="s">
        <v>350</v>
      </c>
      <c r="C15" s="358" t="s">
        <v>1607</v>
      </c>
      <c r="D15" s="358" t="s">
        <v>1608</v>
      </c>
      <c r="E15" s="333" t="s">
        <v>121</v>
      </c>
      <c r="F15" s="333" t="s">
        <v>1609</v>
      </c>
      <c r="G15" s="293">
        <v>43845</v>
      </c>
      <c r="H15" s="293">
        <v>43876</v>
      </c>
      <c r="I15" s="89" t="s">
        <v>1310</v>
      </c>
      <c r="J15" s="333" t="s">
        <v>1617</v>
      </c>
      <c r="K15" s="333"/>
      <c r="L15" s="333"/>
      <c r="M15" s="333"/>
      <c r="N15" s="82"/>
      <c r="O15" s="350"/>
      <c r="P15" s="351"/>
      <c r="Q15" s="350"/>
      <c r="R15" s="351">
        <v>1</v>
      </c>
      <c r="S15" s="356"/>
      <c r="T15" s="356"/>
      <c r="U15" s="356"/>
      <c r="V15" s="352"/>
      <c r="W15" s="352"/>
      <c r="X15" s="350"/>
      <c r="Y15" s="333"/>
      <c r="Z15" s="56"/>
    </row>
    <row r="16" spans="2:26" ht="45" customHeight="1" x14ac:dyDescent="0.2">
      <c r="B16" s="333" t="s">
        <v>127</v>
      </c>
      <c r="C16" s="358" t="s">
        <v>1610</v>
      </c>
      <c r="D16" s="358" t="s">
        <v>1621</v>
      </c>
      <c r="E16" s="333" t="s">
        <v>121</v>
      </c>
      <c r="F16" s="333" t="s">
        <v>127</v>
      </c>
      <c r="G16" s="293">
        <v>43876</v>
      </c>
      <c r="H16" s="293">
        <v>44012</v>
      </c>
      <c r="I16" s="89" t="s">
        <v>1310</v>
      </c>
      <c r="J16" s="333" t="s">
        <v>1622</v>
      </c>
      <c r="K16" s="333"/>
      <c r="L16" s="357"/>
      <c r="M16" s="333"/>
      <c r="N16" s="82"/>
      <c r="O16" s="350"/>
      <c r="P16" s="351"/>
      <c r="Q16" s="350"/>
      <c r="R16" s="356"/>
      <c r="S16" s="351">
        <v>1</v>
      </c>
      <c r="T16" s="356"/>
      <c r="U16" s="356"/>
      <c r="V16" s="352"/>
      <c r="W16" s="352"/>
      <c r="X16" s="350"/>
      <c r="Y16" s="333"/>
      <c r="Z16" s="56"/>
    </row>
    <row r="17" spans="2:26" ht="45" customHeight="1" x14ac:dyDescent="0.2">
      <c r="B17" s="333" t="s">
        <v>350</v>
      </c>
      <c r="C17" s="358" t="s">
        <v>1612</v>
      </c>
      <c r="D17" s="358" t="s">
        <v>1613</v>
      </c>
      <c r="E17" s="333" t="s">
        <v>121</v>
      </c>
      <c r="F17" s="333" t="s">
        <v>1609</v>
      </c>
      <c r="G17" s="293">
        <v>43997</v>
      </c>
      <c r="H17" s="293">
        <v>44027</v>
      </c>
      <c r="I17" s="89" t="s">
        <v>1310</v>
      </c>
      <c r="J17" s="333" t="s">
        <v>1617</v>
      </c>
      <c r="K17" s="333"/>
      <c r="L17" s="333"/>
      <c r="M17" s="333"/>
      <c r="N17" s="82"/>
      <c r="O17" s="350"/>
      <c r="P17" s="351"/>
      <c r="Q17" s="350"/>
      <c r="R17" s="356"/>
      <c r="S17" s="356"/>
      <c r="T17" s="351">
        <v>1</v>
      </c>
      <c r="U17" s="356"/>
      <c r="V17" s="352"/>
      <c r="W17" s="352"/>
      <c r="X17" s="350"/>
      <c r="Y17" s="333"/>
      <c r="Z17" s="56"/>
    </row>
    <row r="18" spans="2:26" ht="45" customHeight="1" x14ac:dyDescent="0.2">
      <c r="B18" s="333" t="s">
        <v>127</v>
      </c>
      <c r="C18" s="358" t="s">
        <v>1623</v>
      </c>
      <c r="D18" s="358" t="s">
        <v>1624</v>
      </c>
      <c r="E18" s="333" t="s">
        <v>121</v>
      </c>
      <c r="F18" s="333" t="s">
        <v>127</v>
      </c>
      <c r="G18" s="293">
        <v>44027</v>
      </c>
      <c r="H18" s="293">
        <v>44195</v>
      </c>
      <c r="I18" s="89" t="s">
        <v>1310</v>
      </c>
      <c r="J18" s="333" t="s">
        <v>1622</v>
      </c>
      <c r="K18" s="333"/>
      <c r="L18" s="357"/>
      <c r="M18" s="333"/>
      <c r="N18" s="353"/>
      <c r="O18" s="350"/>
      <c r="P18" s="350"/>
      <c r="Q18" s="350"/>
      <c r="R18" s="356"/>
      <c r="S18" s="356"/>
      <c r="T18" s="356"/>
      <c r="U18" s="351">
        <v>1</v>
      </c>
      <c r="V18" s="350"/>
      <c r="W18" s="352"/>
      <c r="X18" s="352"/>
      <c r="Y18" s="333"/>
      <c r="Z18" s="56"/>
    </row>
    <row r="19" spans="2:26" ht="45" customHeight="1" x14ac:dyDescent="0.2">
      <c r="B19" s="333" t="s">
        <v>350</v>
      </c>
      <c r="C19" s="358" t="s">
        <v>1625</v>
      </c>
      <c r="D19" s="358" t="s">
        <v>1626</v>
      </c>
      <c r="E19" s="333" t="s">
        <v>121</v>
      </c>
      <c r="F19" s="333" t="s">
        <v>1609</v>
      </c>
      <c r="G19" s="293">
        <v>44044</v>
      </c>
      <c r="H19" s="293">
        <v>44195</v>
      </c>
      <c r="I19" s="89" t="s">
        <v>1310</v>
      </c>
      <c r="J19" s="333" t="s">
        <v>1617</v>
      </c>
      <c r="K19" s="333"/>
      <c r="L19" s="333"/>
      <c r="M19" s="333"/>
      <c r="N19" s="353"/>
      <c r="O19" s="350"/>
      <c r="P19" s="333"/>
      <c r="Q19" s="350"/>
      <c r="R19" s="356"/>
      <c r="S19" s="356"/>
      <c r="T19" s="356"/>
      <c r="U19" s="351">
        <v>1</v>
      </c>
      <c r="V19" s="350"/>
      <c r="W19" s="352"/>
      <c r="X19" s="354"/>
      <c r="Y19" s="333"/>
      <c r="Z19" s="56"/>
    </row>
    <row r="20" spans="2:26" ht="45" customHeight="1" x14ac:dyDescent="0.2">
      <c r="B20" s="333" t="s">
        <v>350</v>
      </c>
      <c r="C20" s="358" t="s">
        <v>1627</v>
      </c>
      <c r="D20" s="358" t="s">
        <v>1628</v>
      </c>
      <c r="E20" s="333" t="s">
        <v>121</v>
      </c>
      <c r="F20" s="333" t="s">
        <v>1609</v>
      </c>
      <c r="G20" s="293">
        <v>44044</v>
      </c>
      <c r="H20" s="293">
        <v>44195</v>
      </c>
      <c r="I20" s="89" t="s">
        <v>1310</v>
      </c>
      <c r="J20" s="333" t="s">
        <v>1617</v>
      </c>
      <c r="K20" s="333"/>
      <c r="L20" s="333"/>
      <c r="M20" s="333"/>
      <c r="N20" s="353"/>
      <c r="O20" s="350"/>
      <c r="P20" s="333"/>
      <c r="Q20" s="350"/>
      <c r="R20" s="356"/>
      <c r="S20" s="356"/>
      <c r="T20" s="356"/>
      <c r="U20" s="351">
        <v>1</v>
      </c>
      <c r="V20" s="350"/>
      <c r="W20" s="352"/>
      <c r="X20" s="350"/>
      <c r="Y20" s="333"/>
      <c r="Z20" s="56"/>
    </row>
    <row r="21" spans="2:26" ht="45" customHeight="1" x14ac:dyDescent="0.2">
      <c r="B21" s="333" t="s">
        <v>350</v>
      </c>
      <c r="C21" s="358" t="s">
        <v>1629</v>
      </c>
      <c r="D21" s="358" t="s">
        <v>1630</v>
      </c>
      <c r="E21" s="333" t="s">
        <v>121</v>
      </c>
      <c r="F21" s="333" t="s">
        <v>1609</v>
      </c>
      <c r="G21" s="293">
        <v>43922</v>
      </c>
      <c r="H21" s="293">
        <v>44195</v>
      </c>
      <c r="I21" s="89" t="s">
        <v>1310</v>
      </c>
      <c r="J21" s="333" t="s">
        <v>1617</v>
      </c>
      <c r="K21" s="333"/>
      <c r="L21" s="333"/>
      <c r="M21" s="333"/>
      <c r="N21" s="353"/>
      <c r="O21" s="350"/>
      <c r="P21" s="333"/>
      <c r="Q21" s="350"/>
      <c r="R21" s="356"/>
      <c r="S21" s="351">
        <v>1</v>
      </c>
      <c r="T21" s="356"/>
      <c r="U21" s="356"/>
      <c r="V21" s="350"/>
      <c r="W21" s="352"/>
      <c r="X21" s="352"/>
      <c r="Y21" s="333"/>
      <c r="Z21" s="56"/>
    </row>
    <row r="22" spans="2:26" ht="45" customHeight="1" x14ac:dyDescent="0.2">
      <c r="B22" s="333" t="s">
        <v>350</v>
      </c>
      <c r="C22" s="358" t="s">
        <v>1631</v>
      </c>
      <c r="D22" s="358" t="s">
        <v>1632</v>
      </c>
      <c r="E22" s="333" t="s">
        <v>121</v>
      </c>
      <c r="F22" s="333" t="s">
        <v>1609</v>
      </c>
      <c r="G22" s="293">
        <v>43831</v>
      </c>
      <c r="H22" s="293">
        <v>43951</v>
      </c>
      <c r="I22" s="89" t="s">
        <v>1310</v>
      </c>
      <c r="J22" s="333" t="s">
        <v>1617</v>
      </c>
      <c r="K22" s="333"/>
      <c r="L22" s="333"/>
      <c r="M22" s="333"/>
      <c r="N22" s="353"/>
      <c r="O22" s="350"/>
      <c r="P22" s="333"/>
      <c r="Q22" s="350"/>
      <c r="R22" s="351">
        <v>0.8</v>
      </c>
      <c r="S22" s="351">
        <v>0.2</v>
      </c>
      <c r="T22" s="356"/>
      <c r="U22" s="356"/>
      <c r="V22" s="350"/>
      <c r="W22" s="352"/>
      <c r="X22" s="352"/>
      <c r="Y22" s="333"/>
      <c r="Z22" s="56"/>
    </row>
    <row r="23" spans="2:26" ht="45" customHeight="1" x14ac:dyDescent="0.2">
      <c r="B23" s="333" t="s">
        <v>127</v>
      </c>
      <c r="C23" s="358" t="s">
        <v>1633</v>
      </c>
      <c r="D23" s="358" t="s">
        <v>1634</v>
      </c>
      <c r="E23" s="333" t="s">
        <v>121</v>
      </c>
      <c r="F23" s="333" t="s">
        <v>127</v>
      </c>
      <c r="G23" s="293">
        <v>43831</v>
      </c>
      <c r="H23" s="293">
        <v>43920</v>
      </c>
      <c r="I23" s="89" t="s">
        <v>1310</v>
      </c>
      <c r="J23" s="333" t="s">
        <v>1617</v>
      </c>
      <c r="K23" s="333"/>
      <c r="L23" s="333"/>
      <c r="M23" s="333"/>
      <c r="N23" s="353"/>
      <c r="O23" s="350"/>
      <c r="P23" s="333"/>
      <c r="Q23" s="350"/>
      <c r="R23" s="351">
        <v>1</v>
      </c>
      <c r="S23" s="356"/>
      <c r="T23" s="356"/>
      <c r="U23" s="356"/>
      <c r="V23" s="350"/>
      <c r="W23" s="352"/>
      <c r="X23" s="352"/>
      <c r="Y23" s="333"/>
      <c r="Z23" s="56"/>
    </row>
    <row r="24" spans="2:26" ht="45" customHeight="1" x14ac:dyDescent="0.2">
      <c r="B24" s="333" t="s">
        <v>350</v>
      </c>
      <c r="C24" s="358" t="s">
        <v>1635</v>
      </c>
      <c r="D24" s="358" t="s">
        <v>1636</v>
      </c>
      <c r="E24" s="333" t="s">
        <v>121</v>
      </c>
      <c r="F24" s="333" t="s">
        <v>127</v>
      </c>
      <c r="G24" s="293">
        <v>43831</v>
      </c>
      <c r="H24" s="293" t="s">
        <v>1637</v>
      </c>
      <c r="I24" s="89" t="s">
        <v>1310</v>
      </c>
      <c r="J24" s="333" t="s">
        <v>1617</v>
      </c>
      <c r="K24" s="333"/>
      <c r="L24" s="333"/>
      <c r="M24" s="333"/>
      <c r="N24" s="353"/>
      <c r="O24" s="350"/>
      <c r="P24" s="333"/>
      <c r="Q24" s="350"/>
      <c r="R24" s="356"/>
      <c r="S24" s="351">
        <v>1</v>
      </c>
      <c r="T24" s="356"/>
      <c r="U24" s="356"/>
      <c r="V24" s="350"/>
      <c r="W24" s="352"/>
      <c r="X24" s="352"/>
      <c r="Y24" s="333"/>
      <c r="Z24" s="56"/>
    </row>
    <row r="25" spans="2:26" ht="45" customHeight="1" x14ac:dyDescent="0.2">
      <c r="B25" s="660" t="s">
        <v>184</v>
      </c>
      <c r="C25" s="365" t="s">
        <v>1638</v>
      </c>
      <c r="D25" s="366"/>
      <c r="E25" s="367"/>
      <c r="F25" s="367"/>
      <c r="G25" s="367"/>
      <c r="H25" s="367"/>
      <c r="I25" s="367"/>
      <c r="J25" s="367"/>
      <c r="K25" s="368"/>
      <c r="L25" s="56"/>
      <c r="M25" s="56"/>
      <c r="N25" s="56"/>
      <c r="O25" s="56"/>
      <c r="P25" s="56"/>
      <c r="Q25" s="56"/>
      <c r="R25" s="56"/>
      <c r="S25" s="56"/>
      <c r="T25" s="56"/>
      <c r="U25" s="56"/>
      <c r="V25" s="56"/>
      <c r="W25" s="56"/>
      <c r="X25" s="56"/>
      <c r="Y25" s="56"/>
      <c r="Z25" s="56"/>
    </row>
    <row r="26" spans="2:26" ht="45" customHeight="1" x14ac:dyDescent="0.2">
      <c r="B26" s="660"/>
      <c r="C26" s="365" t="s">
        <v>1639</v>
      </c>
      <c r="D26" s="366"/>
      <c r="E26" s="367"/>
      <c r="F26" s="367"/>
      <c r="G26" s="367"/>
      <c r="H26" s="367"/>
      <c r="I26" s="367"/>
      <c r="J26" s="367"/>
      <c r="K26" s="368"/>
      <c r="L26" s="56"/>
      <c r="M26" s="56"/>
      <c r="N26" s="56"/>
      <c r="O26" s="56"/>
      <c r="P26" s="56"/>
      <c r="Q26" s="56"/>
      <c r="R26" s="56"/>
      <c r="S26" s="56"/>
      <c r="T26" s="56"/>
      <c r="U26" s="56"/>
      <c r="V26" s="56"/>
      <c r="W26" s="56"/>
      <c r="X26" s="56"/>
      <c r="Y26" s="56"/>
      <c r="Z26" s="56"/>
    </row>
    <row r="27" spans="2:26" ht="45" customHeight="1" x14ac:dyDescent="0.2">
      <c r="B27" s="660" t="s">
        <v>187</v>
      </c>
      <c r="C27" s="369" t="s">
        <v>188</v>
      </c>
      <c r="D27" s="366"/>
      <c r="E27" s="367"/>
      <c r="F27" s="367"/>
      <c r="G27" s="367"/>
      <c r="H27" s="367"/>
      <c r="I27" s="367"/>
      <c r="J27" s="367"/>
      <c r="K27" s="368"/>
      <c r="L27" s="56"/>
      <c r="M27" s="56"/>
      <c r="N27" s="56"/>
      <c r="O27" s="56"/>
      <c r="P27" s="56"/>
      <c r="Q27" s="56"/>
      <c r="R27" s="56"/>
      <c r="S27" s="56"/>
      <c r="T27" s="56"/>
      <c r="U27" s="56"/>
      <c r="V27" s="56"/>
      <c r="W27" s="56"/>
      <c r="X27" s="56"/>
      <c r="Y27" s="56"/>
      <c r="Z27" s="56"/>
    </row>
    <row r="28" spans="2:26" ht="45" customHeight="1" x14ac:dyDescent="0.2">
      <c r="B28" s="660"/>
      <c r="C28" s="370" t="s">
        <v>1640</v>
      </c>
      <c r="D28" s="366"/>
      <c r="E28" s="367"/>
      <c r="F28" s="367"/>
      <c r="G28" s="367"/>
      <c r="H28" s="367"/>
      <c r="I28" s="367"/>
      <c r="J28" s="367"/>
      <c r="K28" s="368"/>
      <c r="L28" s="56"/>
      <c r="M28" s="56"/>
      <c r="N28" s="56"/>
      <c r="O28" s="56"/>
      <c r="P28" s="56"/>
      <c r="Q28" s="56"/>
      <c r="R28" s="56"/>
      <c r="S28" s="56"/>
      <c r="T28" s="56"/>
      <c r="U28" s="56"/>
      <c r="V28" s="56"/>
      <c r="W28" s="56"/>
      <c r="X28" s="56"/>
      <c r="Y28" s="56"/>
      <c r="Z28" s="56"/>
    </row>
    <row r="29" spans="2:26" ht="45" customHeight="1" x14ac:dyDescent="0.2">
      <c r="B29" s="371" t="s">
        <v>1641</v>
      </c>
      <c r="C29" s="372"/>
      <c r="D29" s="366"/>
      <c r="E29" s="92"/>
      <c r="F29" s="92"/>
      <c r="G29" s="92"/>
      <c r="H29" s="92"/>
      <c r="I29" s="92"/>
      <c r="J29" s="92"/>
      <c r="K29" s="373"/>
      <c r="L29" s="56"/>
      <c r="M29" s="56"/>
      <c r="N29" s="56"/>
      <c r="O29" s="56"/>
      <c r="P29" s="56"/>
      <c r="Q29" s="56"/>
      <c r="R29" s="56"/>
      <c r="S29" s="56"/>
      <c r="T29" s="56"/>
      <c r="U29" s="56"/>
      <c r="V29" s="56"/>
      <c r="W29" s="56"/>
      <c r="X29" s="56"/>
      <c r="Y29" s="56"/>
      <c r="Z29" s="56"/>
    </row>
    <row r="30" spans="2:26" ht="45" customHeight="1" x14ac:dyDescent="0.2">
      <c r="B30" s="661" t="s">
        <v>1642</v>
      </c>
      <c r="C30" s="661"/>
      <c r="D30" s="661"/>
      <c r="E30" s="661"/>
      <c r="F30" s="661"/>
      <c r="G30" s="661"/>
      <c r="H30" s="661"/>
      <c r="I30" s="661"/>
      <c r="J30" s="661"/>
      <c r="K30" s="661"/>
      <c r="L30" s="56"/>
      <c r="M30" s="56"/>
      <c r="N30" s="56"/>
      <c r="O30" s="56"/>
      <c r="P30" s="56"/>
      <c r="Q30" s="56"/>
      <c r="R30" s="56"/>
      <c r="S30" s="56"/>
      <c r="T30" s="56"/>
      <c r="U30" s="56"/>
      <c r="V30" s="56"/>
      <c r="W30" s="56"/>
      <c r="X30" s="56"/>
      <c r="Y30" s="56"/>
      <c r="Z30" s="56"/>
    </row>
    <row r="31" spans="2:26" ht="4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2:26" ht="4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2:26" ht="4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2:26" ht="4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2:26" ht="45" customHeight="1" x14ac:dyDescent="0.2">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2:26" ht="45" customHeight="1" x14ac:dyDescent="0.2">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2:26" ht="45" customHeight="1" x14ac:dyDescent="0.2">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2:26" ht="45" customHeight="1" x14ac:dyDescent="0.2">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2:26" ht="45" customHeight="1" x14ac:dyDescent="0.2">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2:26" ht="45" customHeight="1" x14ac:dyDescent="0.2">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2:26" ht="45" customHeight="1"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2:26" ht="45" customHeight="1" x14ac:dyDescent="0.2">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2:26" ht="45" customHeight="1" x14ac:dyDescent="0.2">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2:26" ht="45" customHeight="1" x14ac:dyDescent="0.2">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2:26" ht="45" customHeight="1" x14ac:dyDescent="0.2">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2:26" ht="45" customHeight="1" x14ac:dyDescent="0.2">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2:26"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2:26" ht="45" customHeight="1" x14ac:dyDescent="0.2">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2:26"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2:26" ht="45" customHeight="1" x14ac:dyDescent="0.2">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2:26" ht="45" customHeight="1" x14ac:dyDescent="0.2">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6" ht="45" customHeight="1" x14ac:dyDescent="0.2">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2:26" ht="45" customHeight="1" x14ac:dyDescent="0.2">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6" ht="45" customHeight="1" x14ac:dyDescent="0.2">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2:26" ht="45" customHeight="1" x14ac:dyDescent="0.2">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2:26" ht="45" customHeight="1" x14ac:dyDescent="0.2">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2:26" ht="45" customHeight="1" x14ac:dyDescent="0.2">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2:26" ht="45" customHeight="1" x14ac:dyDescent="0.2">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2:26" ht="45" customHeight="1" x14ac:dyDescent="0.2">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2:26" ht="45" customHeight="1" x14ac:dyDescent="0.2">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6" ht="45" customHeight="1" x14ac:dyDescent="0.2">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2:26" ht="45" customHeight="1" x14ac:dyDescent="0.2">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2:26" ht="45" customHeight="1" x14ac:dyDescent="0.2">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2:26" ht="45" customHeight="1" x14ac:dyDescent="0.2">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2:26" ht="45" customHeight="1" x14ac:dyDescent="0.2">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6" ht="45" customHeight="1" x14ac:dyDescent="0.2">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2:26" ht="45" customHeight="1" x14ac:dyDescent="0.2">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2:26" ht="45" customHeight="1" x14ac:dyDescent="0.2">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2:26" ht="45" customHeight="1" x14ac:dyDescent="0.2">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6" ht="45" customHeight="1" x14ac:dyDescent="0.2">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2:26" ht="45" customHeight="1" x14ac:dyDescent="0.2">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2:26" ht="45" customHeight="1" x14ac:dyDescent="0.35">
      <c r="B72" s="91"/>
    </row>
    <row r="73" spans="2:26" ht="45" customHeight="1" x14ac:dyDescent="0.2"/>
    <row r="74" spans="2:26" ht="45" customHeight="1" x14ac:dyDescent="0.2"/>
    <row r="75" spans="2:26" ht="23.25" x14ac:dyDescent="0.35">
      <c r="B75" s="91"/>
    </row>
    <row r="76" spans="2:26" ht="23.25" x14ac:dyDescent="0.35">
      <c r="B76" s="91"/>
    </row>
  </sheetData>
  <sheetProtection password="9B3B" sheet="1" objects="1" scenarios="1"/>
  <mergeCells count="5">
    <mergeCell ref="D5:F9"/>
    <mergeCell ref="B25:B26"/>
    <mergeCell ref="B27:B28"/>
    <mergeCell ref="B30:K30"/>
    <mergeCell ref="L3:Y9"/>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M27"/>
  <sheetViews>
    <sheetView workbookViewId="0">
      <selection activeCell="D1" sqref="D1:M3"/>
    </sheetView>
  </sheetViews>
  <sheetFormatPr baseColWidth="10" defaultRowHeight="14.25" x14ac:dyDescent="0.25"/>
  <cols>
    <col min="1" max="1" width="1.42578125" style="1" customWidth="1"/>
    <col min="2" max="2" width="34.42578125" style="1" customWidth="1"/>
    <col min="3" max="3" width="39.5703125" style="1" customWidth="1"/>
    <col min="4" max="5" width="39.5703125" style="11" customWidth="1"/>
    <col min="6" max="6" width="41.28515625" style="1" customWidth="1"/>
    <col min="7" max="7" width="51.42578125" style="1" customWidth="1"/>
    <col min="8" max="8" width="29" style="1" customWidth="1"/>
    <col min="9" max="9" width="19.42578125" style="6" customWidth="1"/>
    <col min="10" max="10" width="16.140625" style="1" customWidth="1"/>
    <col min="11" max="11" width="10.5703125" style="1" customWidth="1"/>
    <col min="12" max="12" width="29.5703125" style="8" customWidth="1"/>
    <col min="13" max="13" width="36" style="1" customWidth="1"/>
    <col min="14" max="16384" width="11.42578125" style="1"/>
  </cols>
  <sheetData>
    <row r="1" spans="2:13" ht="18.75" customHeight="1" x14ac:dyDescent="0.25">
      <c r="B1" s="662"/>
      <c r="C1" s="662"/>
      <c r="D1" s="652" t="s">
        <v>113</v>
      </c>
      <c r="E1" s="652"/>
      <c r="F1" s="652"/>
      <c r="G1" s="652"/>
      <c r="H1" s="652"/>
      <c r="I1" s="652"/>
      <c r="J1" s="652"/>
      <c r="K1" s="652"/>
      <c r="L1" s="652"/>
      <c r="M1" s="652"/>
    </row>
    <row r="2" spans="2:13" ht="25.5" customHeight="1" x14ac:dyDescent="0.25">
      <c r="B2" s="662"/>
      <c r="C2" s="662"/>
      <c r="D2" s="652"/>
      <c r="E2" s="652"/>
      <c r="F2" s="652"/>
      <c r="G2" s="652"/>
      <c r="H2" s="652"/>
      <c r="I2" s="652"/>
      <c r="J2" s="652"/>
      <c r="K2" s="652"/>
      <c r="L2" s="652"/>
      <c r="M2" s="652"/>
    </row>
    <row r="3" spans="2:13" ht="14.25" customHeight="1" x14ac:dyDescent="0.25">
      <c r="B3" s="662"/>
      <c r="C3" s="662"/>
      <c r="D3" s="652"/>
      <c r="E3" s="652"/>
      <c r="F3" s="652"/>
      <c r="G3" s="652"/>
      <c r="H3" s="652"/>
      <c r="I3" s="652"/>
      <c r="J3" s="652"/>
      <c r="K3" s="652"/>
      <c r="L3" s="652"/>
      <c r="M3" s="652"/>
    </row>
    <row r="4" spans="2:13" ht="5.25" customHeight="1" x14ac:dyDescent="0.25">
      <c r="B4" s="9"/>
      <c r="C4" s="9"/>
      <c r="D4" s="13"/>
      <c r="E4" s="12"/>
      <c r="G4" s="10"/>
      <c r="H4" s="10"/>
      <c r="I4" s="10"/>
      <c r="J4" s="10"/>
      <c r="K4" s="10"/>
      <c r="L4" s="7"/>
      <c r="M4" s="10"/>
    </row>
    <row r="5" spans="2:13" ht="42" customHeight="1" x14ac:dyDescent="0.25">
      <c r="B5" s="2" t="s">
        <v>6</v>
      </c>
      <c r="C5" s="2" t="s">
        <v>57</v>
      </c>
      <c r="D5" s="2" t="s">
        <v>27</v>
      </c>
      <c r="E5" s="2" t="s">
        <v>9</v>
      </c>
      <c r="F5" s="2" t="s">
        <v>7</v>
      </c>
      <c r="G5" s="2" t="s">
        <v>8</v>
      </c>
      <c r="H5" s="2" t="s">
        <v>3</v>
      </c>
      <c r="I5" s="3" t="s">
        <v>10</v>
      </c>
      <c r="J5" s="3" t="s">
        <v>11</v>
      </c>
      <c r="K5" s="2" t="s">
        <v>12</v>
      </c>
      <c r="L5" s="2" t="s">
        <v>26</v>
      </c>
      <c r="M5" s="2" t="s">
        <v>53</v>
      </c>
    </row>
    <row r="6" spans="2:13" ht="57" x14ac:dyDescent="0.25">
      <c r="B6" s="14" t="s">
        <v>32</v>
      </c>
      <c r="C6" s="15" t="s">
        <v>67</v>
      </c>
      <c r="D6" s="16" t="s">
        <v>105</v>
      </c>
      <c r="E6" s="5" t="s">
        <v>35</v>
      </c>
      <c r="F6" s="14" t="s">
        <v>61</v>
      </c>
      <c r="G6" s="14" t="s">
        <v>104</v>
      </c>
      <c r="H6" s="14" t="s">
        <v>34</v>
      </c>
      <c r="I6" s="18">
        <v>43132</v>
      </c>
      <c r="J6" s="18">
        <v>43465</v>
      </c>
      <c r="K6" s="19" t="s">
        <v>31</v>
      </c>
      <c r="L6" s="14" t="s">
        <v>91</v>
      </c>
      <c r="M6" s="14" t="s">
        <v>52</v>
      </c>
    </row>
    <row r="7" spans="2:13" ht="114" x14ac:dyDescent="0.25">
      <c r="B7" s="14" t="s">
        <v>32</v>
      </c>
      <c r="C7" s="15" t="s">
        <v>67</v>
      </c>
      <c r="D7" s="16" t="s">
        <v>105</v>
      </c>
      <c r="E7" s="5" t="s">
        <v>37</v>
      </c>
      <c r="F7" s="14" t="s">
        <v>106</v>
      </c>
      <c r="G7" s="14" t="s">
        <v>107</v>
      </c>
      <c r="H7" s="14" t="s">
        <v>29</v>
      </c>
      <c r="I7" s="18">
        <v>43222</v>
      </c>
      <c r="J7" s="18">
        <v>43465</v>
      </c>
      <c r="K7" s="19" t="s">
        <v>31</v>
      </c>
      <c r="L7" s="14" t="s">
        <v>91</v>
      </c>
      <c r="M7" s="14" t="s">
        <v>52</v>
      </c>
    </row>
    <row r="8" spans="2:13" ht="185.25" x14ac:dyDescent="0.25">
      <c r="B8" s="14" t="s">
        <v>32</v>
      </c>
      <c r="C8" s="15" t="s">
        <v>67</v>
      </c>
      <c r="D8" s="16" t="s">
        <v>105</v>
      </c>
      <c r="E8" s="5" t="s">
        <v>36</v>
      </c>
      <c r="F8" s="14" t="s">
        <v>108</v>
      </c>
      <c r="G8" s="14" t="s">
        <v>109</v>
      </c>
      <c r="H8" s="14" t="s">
        <v>29</v>
      </c>
      <c r="I8" s="18">
        <v>43160</v>
      </c>
      <c r="J8" s="18">
        <v>43241</v>
      </c>
      <c r="K8" s="19" t="s">
        <v>31</v>
      </c>
      <c r="L8" s="14" t="s">
        <v>91</v>
      </c>
      <c r="M8" s="14" t="s">
        <v>52</v>
      </c>
    </row>
    <row r="9" spans="2:13" ht="57" x14ac:dyDescent="0.25">
      <c r="B9" s="14" t="s">
        <v>32</v>
      </c>
      <c r="C9" s="15" t="s">
        <v>67</v>
      </c>
      <c r="D9" s="16" t="s">
        <v>105</v>
      </c>
      <c r="E9" s="5" t="s">
        <v>51</v>
      </c>
      <c r="F9" s="14" t="s">
        <v>62</v>
      </c>
      <c r="G9" s="14" t="s">
        <v>110</v>
      </c>
      <c r="H9" s="14" t="s">
        <v>29</v>
      </c>
      <c r="I9" s="18">
        <v>43191</v>
      </c>
      <c r="J9" s="18">
        <v>43241</v>
      </c>
      <c r="K9" s="19" t="s">
        <v>31</v>
      </c>
      <c r="L9" s="14" t="s">
        <v>91</v>
      </c>
      <c r="M9" s="14" t="s">
        <v>52</v>
      </c>
    </row>
    <row r="10" spans="2:13" ht="42.75" x14ac:dyDescent="0.25">
      <c r="B10" s="14" t="s">
        <v>32</v>
      </c>
      <c r="C10" s="15" t="s">
        <v>67</v>
      </c>
      <c r="D10" s="16" t="s">
        <v>105</v>
      </c>
      <c r="E10" s="5" t="s">
        <v>51</v>
      </c>
      <c r="F10" s="14" t="s">
        <v>111</v>
      </c>
      <c r="G10" s="14" t="s">
        <v>112</v>
      </c>
      <c r="H10" s="14" t="s">
        <v>29</v>
      </c>
      <c r="I10" s="18">
        <v>43132</v>
      </c>
      <c r="J10" s="18">
        <v>43224</v>
      </c>
      <c r="K10" s="19" t="s">
        <v>31</v>
      </c>
      <c r="L10" s="14" t="s">
        <v>91</v>
      </c>
      <c r="M10" s="14" t="s">
        <v>52</v>
      </c>
    </row>
    <row r="11" spans="2:13" ht="57" x14ac:dyDescent="0.25">
      <c r="B11" s="14" t="s">
        <v>32</v>
      </c>
      <c r="C11" s="15" t="s">
        <v>67</v>
      </c>
      <c r="D11" s="16" t="s">
        <v>103</v>
      </c>
      <c r="E11" s="5" t="s">
        <v>40</v>
      </c>
      <c r="F11" s="14" t="s">
        <v>38</v>
      </c>
      <c r="G11" s="14" t="s">
        <v>102</v>
      </c>
      <c r="H11" s="14" t="s">
        <v>30</v>
      </c>
      <c r="I11" s="18">
        <v>43130</v>
      </c>
      <c r="J11" s="18">
        <v>43159</v>
      </c>
      <c r="K11" s="19" t="s">
        <v>33</v>
      </c>
      <c r="L11" s="14" t="s">
        <v>91</v>
      </c>
      <c r="M11" s="14" t="s">
        <v>54</v>
      </c>
    </row>
    <row r="12" spans="2:13" ht="42.75" x14ac:dyDescent="0.25">
      <c r="B12" s="14" t="s">
        <v>32</v>
      </c>
      <c r="C12" s="15" t="s">
        <v>67</v>
      </c>
      <c r="D12" s="16" t="s">
        <v>103</v>
      </c>
      <c r="E12" s="5" t="s">
        <v>40</v>
      </c>
      <c r="F12" s="14" t="s">
        <v>63</v>
      </c>
      <c r="G12" s="14" t="s">
        <v>39</v>
      </c>
      <c r="H12" s="14" t="s">
        <v>30</v>
      </c>
      <c r="I12" s="18">
        <v>43221</v>
      </c>
      <c r="J12" s="18">
        <v>43465</v>
      </c>
      <c r="K12" s="19" t="s">
        <v>33</v>
      </c>
      <c r="L12" s="14" t="s">
        <v>91</v>
      </c>
      <c r="M12" s="14" t="s">
        <v>54</v>
      </c>
    </row>
    <row r="13" spans="2:13" ht="71.25" x14ac:dyDescent="0.25">
      <c r="B13" s="14" t="s">
        <v>18</v>
      </c>
      <c r="C13" s="15" t="s">
        <v>67</v>
      </c>
      <c r="D13" s="16" t="s">
        <v>71</v>
      </c>
      <c r="E13" s="4" t="s">
        <v>0</v>
      </c>
      <c r="F13" s="14" t="s">
        <v>41</v>
      </c>
      <c r="G13" s="14" t="s">
        <v>42</v>
      </c>
      <c r="H13" s="14" t="s">
        <v>70</v>
      </c>
      <c r="I13" s="18">
        <v>43344</v>
      </c>
      <c r="J13" s="18">
        <v>43465</v>
      </c>
      <c r="K13" s="19" t="s">
        <v>19</v>
      </c>
      <c r="L13" s="14" t="s">
        <v>68</v>
      </c>
      <c r="M13" s="14" t="s">
        <v>69</v>
      </c>
    </row>
    <row r="14" spans="2:13" ht="128.25" x14ac:dyDescent="0.25">
      <c r="B14" s="14" t="s">
        <v>24</v>
      </c>
      <c r="C14" s="17" t="s">
        <v>58</v>
      </c>
      <c r="D14" s="16" t="s">
        <v>71</v>
      </c>
      <c r="E14" s="4" t="s">
        <v>2</v>
      </c>
      <c r="F14" s="14" t="s">
        <v>72</v>
      </c>
      <c r="G14" s="14" t="s">
        <v>73</v>
      </c>
      <c r="H14" s="14" t="s">
        <v>74</v>
      </c>
      <c r="I14" s="18">
        <v>43160</v>
      </c>
      <c r="J14" s="18">
        <v>43465</v>
      </c>
      <c r="K14" s="19" t="s">
        <v>1</v>
      </c>
      <c r="L14" s="14" t="s">
        <v>75</v>
      </c>
      <c r="M14" s="14" t="s">
        <v>55</v>
      </c>
    </row>
    <row r="15" spans="2:13" ht="142.5" x14ac:dyDescent="0.25">
      <c r="B15" s="14" t="s">
        <v>24</v>
      </c>
      <c r="C15" s="15" t="s">
        <v>67</v>
      </c>
      <c r="D15" s="16" t="s">
        <v>71</v>
      </c>
      <c r="E15" s="4" t="s">
        <v>0</v>
      </c>
      <c r="F15" s="14" t="s">
        <v>76</v>
      </c>
      <c r="G15" s="14" t="s">
        <v>77</v>
      </c>
      <c r="H15" s="14" t="s">
        <v>74</v>
      </c>
      <c r="I15" s="18">
        <v>43160</v>
      </c>
      <c r="J15" s="18">
        <v>43465</v>
      </c>
      <c r="K15" s="19" t="s">
        <v>1</v>
      </c>
      <c r="L15" s="14" t="s">
        <v>75</v>
      </c>
      <c r="M15" s="14" t="s">
        <v>52</v>
      </c>
    </row>
    <row r="16" spans="2:13" ht="185.25" x14ac:dyDescent="0.25">
      <c r="B16" s="14" t="s">
        <v>24</v>
      </c>
      <c r="C16" s="15" t="s">
        <v>67</v>
      </c>
      <c r="D16" s="16" t="s">
        <v>71</v>
      </c>
      <c r="E16" s="4" t="s">
        <v>4</v>
      </c>
      <c r="F16" s="14" t="s">
        <v>78</v>
      </c>
      <c r="G16" s="14" t="s">
        <v>79</v>
      </c>
      <c r="H16" s="14" t="s">
        <v>80</v>
      </c>
      <c r="I16" s="18">
        <v>43282</v>
      </c>
      <c r="J16" s="18">
        <v>43465</v>
      </c>
      <c r="K16" s="19" t="s">
        <v>81</v>
      </c>
      <c r="L16" s="14" t="s">
        <v>75</v>
      </c>
      <c r="M16" s="14" t="s">
        <v>69</v>
      </c>
    </row>
    <row r="17" spans="2:13" ht="114" x14ac:dyDescent="0.25">
      <c r="B17" s="14" t="s">
        <v>24</v>
      </c>
      <c r="C17" s="15" t="s">
        <v>67</v>
      </c>
      <c r="D17" s="16" t="s">
        <v>71</v>
      </c>
      <c r="E17" s="4" t="s">
        <v>5</v>
      </c>
      <c r="F17" s="14" t="s">
        <v>82</v>
      </c>
      <c r="G17" s="14" t="s">
        <v>83</v>
      </c>
      <c r="H17" s="14" t="s">
        <v>74</v>
      </c>
      <c r="I17" s="18">
        <v>43252</v>
      </c>
      <c r="J17" s="18">
        <v>43465</v>
      </c>
      <c r="K17" s="19" t="s">
        <v>1</v>
      </c>
      <c r="L17" s="14" t="s">
        <v>75</v>
      </c>
      <c r="M17" s="14" t="s">
        <v>69</v>
      </c>
    </row>
    <row r="18" spans="2:13" ht="142.5" x14ac:dyDescent="0.25">
      <c r="B18" s="14" t="s">
        <v>24</v>
      </c>
      <c r="C18" s="15" t="s">
        <v>67</v>
      </c>
      <c r="D18" s="16" t="s">
        <v>71</v>
      </c>
      <c r="E18" s="4" t="s">
        <v>2</v>
      </c>
      <c r="F18" s="14" t="s">
        <v>84</v>
      </c>
      <c r="G18" s="14" t="s">
        <v>85</v>
      </c>
      <c r="H18" s="14" t="s">
        <v>74</v>
      </c>
      <c r="I18" s="18">
        <v>43160</v>
      </c>
      <c r="J18" s="18">
        <v>43465</v>
      </c>
      <c r="K18" s="19" t="s">
        <v>1</v>
      </c>
      <c r="L18" s="14" t="s">
        <v>75</v>
      </c>
      <c r="M18" s="14" t="s">
        <v>55</v>
      </c>
    </row>
    <row r="19" spans="2:13" ht="99.75" x14ac:dyDescent="0.25">
      <c r="B19" s="14" t="s">
        <v>24</v>
      </c>
      <c r="C19" s="15" t="s">
        <v>67</v>
      </c>
      <c r="D19" s="16" t="s">
        <v>71</v>
      </c>
      <c r="E19" s="4" t="s">
        <v>5</v>
      </c>
      <c r="F19" s="14" t="s">
        <v>86</v>
      </c>
      <c r="G19" s="14" t="s">
        <v>66</v>
      </c>
      <c r="H19" s="14" t="s">
        <v>74</v>
      </c>
      <c r="I19" s="18">
        <v>43132</v>
      </c>
      <c r="J19" s="18">
        <v>43281</v>
      </c>
      <c r="K19" s="19" t="s">
        <v>1</v>
      </c>
      <c r="L19" s="14" t="s">
        <v>75</v>
      </c>
      <c r="M19" s="14" t="s">
        <v>69</v>
      </c>
    </row>
    <row r="20" spans="2:13" ht="114" x14ac:dyDescent="0.25">
      <c r="B20" s="14" t="s">
        <v>13</v>
      </c>
      <c r="C20" s="15" t="s">
        <v>67</v>
      </c>
      <c r="D20" s="16" t="s">
        <v>98</v>
      </c>
      <c r="E20" s="5" t="s">
        <v>17</v>
      </c>
      <c r="F20" s="14" t="s">
        <v>44</v>
      </c>
      <c r="G20" s="14" t="s">
        <v>50</v>
      </c>
      <c r="H20" s="14" t="s">
        <v>80</v>
      </c>
      <c r="I20" s="18">
        <v>43133</v>
      </c>
      <c r="J20" s="18">
        <v>43465</v>
      </c>
      <c r="K20" s="19" t="s">
        <v>81</v>
      </c>
      <c r="L20" s="14" t="s">
        <v>28</v>
      </c>
      <c r="M20" s="14" t="s">
        <v>56</v>
      </c>
    </row>
    <row r="21" spans="2:13" ht="57" x14ac:dyDescent="0.25">
      <c r="B21" s="14" t="s">
        <v>13</v>
      </c>
      <c r="C21" s="15" t="s">
        <v>67</v>
      </c>
      <c r="D21" s="16" t="s">
        <v>98</v>
      </c>
      <c r="E21" s="5" t="s">
        <v>17</v>
      </c>
      <c r="F21" s="14" t="s">
        <v>99</v>
      </c>
      <c r="G21" s="14" t="s">
        <v>45</v>
      </c>
      <c r="H21" s="14" t="s">
        <v>80</v>
      </c>
      <c r="I21" s="18">
        <v>43315</v>
      </c>
      <c r="J21" s="18">
        <v>43465</v>
      </c>
      <c r="K21" s="19" t="s">
        <v>46</v>
      </c>
      <c r="L21" s="14" t="s">
        <v>28</v>
      </c>
      <c r="M21" s="14" t="s">
        <v>56</v>
      </c>
    </row>
    <row r="22" spans="2:13" ht="85.5" x14ac:dyDescent="0.25">
      <c r="B22" s="14" t="s">
        <v>13</v>
      </c>
      <c r="C22" s="15" t="s">
        <v>67</v>
      </c>
      <c r="D22" s="16" t="s">
        <v>98</v>
      </c>
      <c r="E22" s="5" t="s">
        <v>17</v>
      </c>
      <c r="F22" s="14" t="s">
        <v>60</v>
      </c>
      <c r="G22" s="14" t="s">
        <v>49</v>
      </c>
      <c r="H22" s="14" t="s">
        <v>80</v>
      </c>
      <c r="I22" s="18">
        <v>43133</v>
      </c>
      <c r="J22" s="18">
        <v>43465</v>
      </c>
      <c r="K22" s="19" t="s">
        <v>81</v>
      </c>
      <c r="L22" s="14" t="s">
        <v>28</v>
      </c>
      <c r="M22" s="14" t="s">
        <v>56</v>
      </c>
    </row>
    <row r="23" spans="2:13" ht="57" x14ac:dyDescent="0.25">
      <c r="B23" s="14" t="s">
        <v>20</v>
      </c>
      <c r="C23" s="15" t="s">
        <v>59</v>
      </c>
      <c r="D23" s="16" t="s">
        <v>90</v>
      </c>
      <c r="E23" s="5" t="s">
        <v>48</v>
      </c>
      <c r="F23" s="14" t="s">
        <v>87</v>
      </c>
      <c r="G23" s="14" t="s">
        <v>22</v>
      </c>
      <c r="H23" s="14" t="s">
        <v>47</v>
      </c>
      <c r="I23" s="18">
        <v>43101</v>
      </c>
      <c r="J23" s="18">
        <v>43281</v>
      </c>
      <c r="K23" s="19" t="s">
        <v>88</v>
      </c>
      <c r="L23" s="14" t="s">
        <v>89</v>
      </c>
      <c r="M23" s="14" t="s">
        <v>52</v>
      </c>
    </row>
    <row r="24" spans="2:13" ht="71.25" x14ac:dyDescent="0.25">
      <c r="B24" s="14" t="s">
        <v>20</v>
      </c>
      <c r="C24" s="15" t="s">
        <v>59</v>
      </c>
      <c r="D24" s="16" t="s">
        <v>90</v>
      </c>
      <c r="E24" s="5" t="s">
        <v>48</v>
      </c>
      <c r="F24" s="14" t="s">
        <v>21</v>
      </c>
      <c r="G24" s="14" t="s">
        <v>23</v>
      </c>
      <c r="H24" s="14" t="s">
        <v>47</v>
      </c>
      <c r="I24" s="18">
        <v>43101</v>
      </c>
      <c r="J24" s="18">
        <v>43465</v>
      </c>
      <c r="K24" s="19" t="s">
        <v>88</v>
      </c>
      <c r="L24" s="14" t="s">
        <v>89</v>
      </c>
      <c r="M24" s="14" t="s">
        <v>52</v>
      </c>
    </row>
    <row r="25" spans="2:13" ht="128.25" x14ac:dyDescent="0.25">
      <c r="B25" s="14" t="s">
        <v>13</v>
      </c>
      <c r="C25" s="15" t="s">
        <v>67</v>
      </c>
      <c r="D25" s="16" t="s">
        <v>90</v>
      </c>
      <c r="E25" s="5" t="s">
        <v>48</v>
      </c>
      <c r="F25" s="14" t="s">
        <v>100</v>
      </c>
      <c r="G25" s="14" t="s">
        <v>101</v>
      </c>
      <c r="H25" s="14" t="s">
        <v>96</v>
      </c>
      <c r="I25" s="18">
        <v>43101</v>
      </c>
      <c r="J25" s="18">
        <v>43465</v>
      </c>
      <c r="K25" s="19" t="s">
        <v>97</v>
      </c>
      <c r="L25" s="14" t="s">
        <v>28</v>
      </c>
      <c r="M25" s="14" t="s">
        <v>52</v>
      </c>
    </row>
    <row r="26" spans="2:13" ht="71.25" x14ac:dyDescent="0.25">
      <c r="B26" s="14" t="s">
        <v>13</v>
      </c>
      <c r="C26" s="15" t="s">
        <v>67</v>
      </c>
      <c r="D26" s="16" t="s">
        <v>90</v>
      </c>
      <c r="E26" s="5" t="s">
        <v>16</v>
      </c>
      <c r="F26" s="14" t="s">
        <v>43</v>
      </c>
      <c r="G26" s="14" t="s">
        <v>15</v>
      </c>
      <c r="H26" s="14" t="s">
        <v>80</v>
      </c>
      <c r="I26" s="18">
        <v>43133</v>
      </c>
      <c r="J26" s="18">
        <v>43463</v>
      </c>
      <c r="K26" s="19" t="s">
        <v>81</v>
      </c>
      <c r="L26" s="14" t="s">
        <v>28</v>
      </c>
      <c r="M26" s="14" t="s">
        <v>52</v>
      </c>
    </row>
    <row r="27" spans="2:13" ht="57" x14ac:dyDescent="0.25">
      <c r="B27" s="14" t="s">
        <v>92</v>
      </c>
      <c r="C27" s="15" t="s">
        <v>67</v>
      </c>
      <c r="D27" s="16" t="s">
        <v>94</v>
      </c>
      <c r="E27" s="14" t="s">
        <v>14</v>
      </c>
      <c r="F27" s="14" t="s">
        <v>64</v>
      </c>
      <c r="G27" s="14" t="s">
        <v>65</v>
      </c>
      <c r="H27" s="14" t="s">
        <v>93</v>
      </c>
      <c r="I27" s="18">
        <v>43160</v>
      </c>
      <c r="J27" s="18">
        <v>43465</v>
      </c>
      <c r="K27" s="19" t="s">
        <v>25</v>
      </c>
      <c r="L27" s="14" t="s">
        <v>28</v>
      </c>
      <c r="M27" s="14" t="s">
        <v>95</v>
      </c>
    </row>
  </sheetData>
  <autoFilter ref="B5:P5">
    <sortState ref="B6:P27">
      <sortCondition ref="D5"/>
    </sortState>
  </autoFilter>
  <mergeCells count="2">
    <mergeCell ref="B1:C3"/>
    <mergeCell ref="D1:M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60"/>
  <sheetViews>
    <sheetView showGridLines="0" topLeftCell="A4" zoomScale="90" zoomScaleNormal="90" workbookViewId="0"/>
  </sheetViews>
  <sheetFormatPr baseColWidth="10" defaultRowHeight="35.25" customHeight="1" x14ac:dyDescent="0.25"/>
  <cols>
    <col min="1" max="1" width="1.42578125" style="279" customWidth="1"/>
    <col min="2" max="2" width="25.85546875" style="279" customWidth="1"/>
    <col min="3" max="3" width="28.5703125" style="279" customWidth="1"/>
    <col min="4" max="4" width="55.85546875" style="279" customWidth="1"/>
    <col min="5" max="5" width="41.85546875" style="279" customWidth="1"/>
    <col min="6" max="6" width="29.140625" style="279" customWidth="1"/>
    <col min="7" max="7" width="16.7109375" style="279" customWidth="1"/>
    <col min="8" max="8" width="17.28515625" style="280" customWidth="1"/>
    <col min="9" max="9" width="27" style="280" customWidth="1"/>
    <col min="10" max="10" width="46.28515625" style="279" customWidth="1"/>
    <col min="11" max="16384" width="11.42578125" style="279"/>
  </cols>
  <sheetData>
    <row r="1" spans="1:10" ht="12.75" customHeight="1" x14ac:dyDescent="0.25"/>
    <row r="2" spans="1:10" s="273" customFormat="1" ht="18.95" customHeight="1" x14ac:dyDescent="0.25">
      <c r="B2" s="274"/>
      <c r="C2" s="468"/>
      <c r="D2" s="468"/>
      <c r="E2" s="468"/>
      <c r="F2" s="468"/>
      <c r="G2" s="468"/>
      <c r="H2" s="468"/>
      <c r="I2" s="468"/>
      <c r="J2" s="468"/>
    </row>
    <row r="3" spans="1:10" s="273" customFormat="1" ht="18.95" customHeight="1" x14ac:dyDescent="0.25">
      <c r="B3" s="275"/>
      <c r="C3" s="276"/>
      <c r="D3" s="469" t="s">
        <v>1382</v>
      </c>
      <c r="E3" s="469"/>
      <c r="F3" s="469"/>
      <c r="G3" s="275"/>
      <c r="H3" s="277"/>
      <c r="I3" s="277"/>
      <c r="J3" s="276"/>
    </row>
    <row r="4" spans="1:10" s="273" customFormat="1" ht="18.75" customHeight="1" x14ac:dyDescent="0.25">
      <c r="B4" s="213"/>
      <c r="C4" s="276"/>
      <c r="D4" s="469"/>
      <c r="E4" s="469"/>
      <c r="F4" s="469"/>
      <c r="G4" s="275"/>
      <c r="H4" s="277"/>
      <c r="I4" s="277"/>
      <c r="J4" s="276"/>
    </row>
    <row r="5" spans="1:10" s="273" customFormat="1" ht="31.5" customHeight="1" x14ac:dyDescent="0.25">
      <c r="B5" s="213"/>
      <c r="C5" s="276"/>
      <c r="D5" s="469"/>
      <c r="E5" s="469"/>
      <c r="F5" s="469"/>
      <c r="G5" s="278"/>
      <c r="H5" s="278"/>
      <c r="I5" s="278"/>
      <c r="J5" s="276"/>
    </row>
    <row r="6" spans="1:10" s="273" customFormat="1" ht="21.75" customHeight="1" x14ac:dyDescent="0.25">
      <c r="B6" s="275"/>
      <c r="D6" s="469"/>
      <c r="E6" s="469"/>
      <c r="F6" s="469"/>
      <c r="J6" s="276"/>
    </row>
    <row r="7" spans="1:10" s="273" customFormat="1" ht="3.75" customHeight="1" x14ac:dyDescent="0.25">
      <c r="D7" s="469"/>
      <c r="E7" s="469"/>
      <c r="F7" s="469"/>
      <c r="J7" s="276"/>
    </row>
    <row r="8" spans="1:10" ht="18" customHeight="1" x14ac:dyDescent="0.25">
      <c r="D8" s="469"/>
      <c r="E8" s="469"/>
      <c r="F8" s="469"/>
    </row>
    <row r="9" spans="1:10" s="273" customFormat="1" ht="15" customHeight="1" x14ac:dyDescent="0.25">
      <c r="B9" s="275"/>
      <c r="J9" s="276"/>
    </row>
    <row r="10" spans="1:10" ht="12.75" customHeight="1" x14ac:dyDescent="0.2">
      <c r="A10" s="281"/>
      <c r="B10" s="281"/>
      <c r="C10" s="281"/>
      <c r="D10" s="281"/>
      <c r="F10" s="281"/>
      <c r="G10" s="281"/>
      <c r="H10" s="281"/>
      <c r="I10" s="281"/>
    </row>
    <row r="11" spans="1:10" ht="12.75" customHeight="1" x14ac:dyDescent="0.2">
      <c r="A11" s="281"/>
      <c r="B11" s="395"/>
      <c r="C11" s="281"/>
      <c r="D11" s="281"/>
      <c r="F11" s="281"/>
      <c r="G11" s="281"/>
      <c r="H11" s="281"/>
      <c r="I11" s="281"/>
    </row>
    <row r="12" spans="1:10" ht="75" customHeight="1" x14ac:dyDescent="0.2">
      <c r="A12" s="281"/>
      <c r="B12" s="302" t="s">
        <v>117</v>
      </c>
      <c r="C12" s="302" t="s">
        <v>7</v>
      </c>
      <c r="D12" s="302" t="s">
        <v>8</v>
      </c>
      <c r="E12" s="302" t="s">
        <v>53</v>
      </c>
      <c r="F12" s="302" t="s">
        <v>3</v>
      </c>
      <c r="G12" s="302" t="s">
        <v>10</v>
      </c>
      <c r="H12" s="302" t="s">
        <v>11</v>
      </c>
      <c r="I12" s="302" t="s">
        <v>57</v>
      </c>
    </row>
    <row r="13" spans="1:10" ht="75" customHeight="1" x14ac:dyDescent="0.2">
      <c r="A13" s="281"/>
      <c r="B13" s="312" t="s">
        <v>249</v>
      </c>
      <c r="C13" s="316" t="s">
        <v>1343</v>
      </c>
      <c r="D13" s="314" t="s">
        <v>1401</v>
      </c>
      <c r="E13" s="312" t="s">
        <v>313</v>
      </c>
      <c r="F13" s="312" t="s">
        <v>314</v>
      </c>
      <c r="G13" s="315">
        <v>43832</v>
      </c>
      <c r="H13" s="315">
        <v>43890</v>
      </c>
      <c r="I13" s="312" t="s">
        <v>116</v>
      </c>
    </row>
    <row r="14" spans="1:10" ht="75" customHeight="1" x14ac:dyDescent="0.2">
      <c r="A14" s="281"/>
      <c r="B14" s="312" t="s">
        <v>249</v>
      </c>
      <c r="C14" s="313" t="s">
        <v>1344</v>
      </c>
      <c r="D14" s="313" t="s">
        <v>1345</v>
      </c>
      <c r="E14" s="312" t="s">
        <v>313</v>
      </c>
      <c r="F14" s="312" t="s">
        <v>314</v>
      </c>
      <c r="G14" s="315">
        <v>43862</v>
      </c>
      <c r="H14" s="315">
        <v>44195</v>
      </c>
      <c r="I14" s="312" t="s">
        <v>116</v>
      </c>
    </row>
    <row r="15" spans="1:10" ht="75" customHeight="1" x14ac:dyDescent="0.2">
      <c r="A15" s="281"/>
      <c r="B15" s="312" t="s">
        <v>249</v>
      </c>
      <c r="C15" s="313" t="s">
        <v>1346</v>
      </c>
      <c r="D15" s="313" t="s">
        <v>1347</v>
      </c>
      <c r="E15" s="312" t="s">
        <v>313</v>
      </c>
      <c r="F15" s="312" t="s">
        <v>314</v>
      </c>
      <c r="G15" s="315">
        <v>43850</v>
      </c>
      <c r="H15" s="315">
        <v>44195</v>
      </c>
      <c r="I15" s="312" t="s">
        <v>116</v>
      </c>
    </row>
    <row r="16" spans="1:10" ht="89.25" customHeight="1" x14ac:dyDescent="0.2">
      <c r="A16" s="281"/>
      <c r="B16" s="312" t="s">
        <v>249</v>
      </c>
      <c r="C16" s="313" t="s">
        <v>1403</v>
      </c>
      <c r="D16" s="313" t="s">
        <v>1402</v>
      </c>
      <c r="E16" s="312" t="s">
        <v>313</v>
      </c>
      <c r="F16" s="312" t="s">
        <v>314</v>
      </c>
      <c r="G16" s="315">
        <v>44013</v>
      </c>
      <c r="H16" s="315">
        <v>44195</v>
      </c>
      <c r="I16" s="312" t="s">
        <v>116</v>
      </c>
    </row>
    <row r="17" spans="1:9" ht="121.5" customHeight="1" x14ac:dyDescent="0.2">
      <c r="A17" s="281"/>
      <c r="B17" s="312" t="s">
        <v>249</v>
      </c>
      <c r="C17" s="313" t="s">
        <v>1348</v>
      </c>
      <c r="D17" s="313" t="s">
        <v>1349</v>
      </c>
      <c r="E17" s="312" t="s">
        <v>313</v>
      </c>
      <c r="F17" s="312" t="s">
        <v>314</v>
      </c>
      <c r="G17" s="315">
        <v>43862</v>
      </c>
      <c r="H17" s="315">
        <v>44012</v>
      </c>
      <c r="I17" s="312" t="s">
        <v>116</v>
      </c>
    </row>
    <row r="18" spans="1:9" ht="35.25" customHeight="1" x14ac:dyDescent="0.4">
      <c r="A18" s="281"/>
      <c r="B18" s="281"/>
      <c r="C18" s="466"/>
      <c r="D18" s="467"/>
      <c r="E18" s="467"/>
      <c r="F18" s="467"/>
      <c r="G18" s="467"/>
      <c r="H18" s="467"/>
      <c r="I18" s="467"/>
    </row>
    <row r="19" spans="1:9" ht="35.25" customHeight="1" x14ac:dyDescent="0.2">
      <c r="A19" s="281"/>
      <c r="B19" s="281"/>
      <c r="C19" s="374"/>
      <c r="D19" s="281"/>
      <c r="E19" s="281"/>
      <c r="F19" s="281"/>
      <c r="G19" s="281"/>
      <c r="H19" s="281"/>
      <c r="I19" s="281"/>
    </row>
    <row r="20" spans="1:9" ht="35.25" customHeight="1" x14ac:dyDescent="0.2">
      <c r="A20" s="281"/>
      <c r="B20" s="281"/>
      <c r="C20" s="281"/>
      <c r="D20" s="281"/>
      <c r="E20" s="281"/>
      <c r="F20" s="281"/>
      <c r="G20" s="281"/>
      <c r="H20" s="281"/>
      <c r="I20" s="281"/>
    </row>
    <row r="21" spans="1:9" ht="35.25" customHeight="1" x14ac:dyDescent="0.2">
      <c r="A21" s="281"/>
      <c r="B21" s="281"/>
      <c r="C21" s="281"/>
      <c r="D21" s="281"/>
      <c r="E21" s="281"/>
      <c r="F21" s="281"/>
      <c r="G21" s="281"/>
      <c r="H21" s="281"/>
      <c r="I21" s="281"/>
    </row>
    <row r="22" spans="1:9" ht="35.25" customHeight="1" x14ac:dyDescent="0.2">
      <c r="A22" s="281"/>
      <c r="B22" s="281"/>
      <c r="C22" s="281"/>
      <c r="D22" s="281"/>
      <c r="E22" s="281"/>
      <c r="F22" s="281"/>
      <c r="G22" s="281"/>
      <c r="H22" s="281"/>
      <c r="I22" s="281"/>
    </row>
    <row r="23" spans="1:9" ht="35.25" customHeight="1" x14ac:dyDescent="0.2">
      <c r="A23" s="281"/>
      <c r="B23" s="281"/>
      <c r="C23" s="281"/>
      <c r="D23" s="281"/>
      <c r="E23" s="281"/>
      <c r="F23" s="281"/>
      <c r="G23" s="281"/>
      <c r="H23" s="281"/>
      <c r="I23" s="281"/>
    </row>
    <row r="24" spans="1:9" ht="35.25" customHeight="1" x14ac:dyDescent="0.2">
      <c r="A24" s="281"/>
      <c r="B24" s="281"/>
      <c r="C24" s="281"/>
      <c r="D24" s="281"/>
      <c r="E24" s="281"/>
      <c r="F24" s="281"/>
      <c r="G24" s="281"/>
      <c r="H24" s="281"/>
      <c r="I24" s="281"/>
    </row>
    <row r="25" spans="1:9" ht="35.25" customHeight="1" x14ac:dyDescent="0.2">
      <c r="A25" s="281"/>
      <c r="B25" s="281"/>
      <c r="C25" s="281"/>
      <c r="D25" s="281"/>
      <c r="E25" s="281"/>
      <c r="F25" s="281"/>
      <c r="G25" s="281"/>
      <c r="H25" s="281"/>
      <c r="I25" s="281"/>
    </row>
    <row r="26" spans="1:9" ht="35.25" customHeight="1" x14ac:dyDescent="0.2">
      <c r="A26" s="281"/>
      <c r="B26" s="281"/>
      <c r="C26" s="281"/>
      <c r="D26" s="281"/>
      <c r="E26" s="281"/>
      <c r="F26" s="281"/>
      <c r="G26" s="281"/>
      <c r="H26" s="281"/>
      <c r="I26" s="281"/>
    </row>
    <row r="27" spans="1:9" ht="35.25" customHeight="1" x14ac:dyDescent="0.2">
      <c r="A27" s="281"/>
      <c r="B27" s="281"/>
      <c r="C27" s="281"/>
      <c r="D27" s="281"/>
      <c r="E27" s="281"/>
      <c r="F27" s="281"/>
      <c r="G27" s="281"/>
      <c r="H27" s="281"/>
      <c r="I27" s="281"/>
    </row>
    <row r="28" spans="1:9" ht="35.25" customHeight="1" x14ac:dyDescent="0.2">
      <c r="A28" s="281"/>
      <c r="B28" s="281"/>
      <c r="C28" s="281"/>
      <c r="D28" s="281"/>
      <c r="E28" s="281"/>
      <c r="F28" s="281"/>
      <c r="G28" s="281"/>
      <c r="H28" s="281"/>
      <c r="I28" s="281"/>
    </row>
    <row r="29" spans="1:9" ht="35.25" customHeight="1" x14ac:dyDescent="0.2">
      <c r="A29" s="281"/>
      <c r="B29" s="281"/>
      <c r="C29" s="281"/>
      <c r="D29" s="281"/>
      <c r="E29" s="281"/>
      <c r="F29" s="281"/>
      <c r="G29" s="281"/>
      <c r="H29" s="281"/>
      <c r="I29" s="281"/>
    </row>
    <row r="30" spans="1:9" ht="35.25" customHeight="1" x14ac:dyDescent="0.2">
      <c r="A30" s="281"/>
      <c r="B30" s="281"/>
      <c r="C30" s="281"/>
      <c r="D30" s="281"/>
      <c r="E30" s="281"/>
      <c r="F30" s="281"/>
      <c r="G30" s="281"/>
      <c r="H30" s="281"/>
      <c r="I30" s="281"/>
    </row>
    <row r="31" spans="1:9" ht="35.25" customHeight="1" x14ac:dyDescent="0.2">
      <c r="A31" s="281"/>
      <c r="B31" s="281"/>
      <c r="C31" s="281"/>
      <c r="D31" s="281"/>
      <c r="E31" s="281"/>
      <c r="F31" s="281"/>
      <c r="G31" s="281"/>
      <c r="H31" s="281"/>
      <c r="I31" s="281"/>
    </row>
    <row r="32" spans="1:9" ht="35.25" customHeight="1" x14ac:dyDescent="0.2">
      <c r="A32" s="281"/>
      <c r="B32" s="281"/>
      <c r="C32" s="281"/>
      <c r="D32" s="281"/>
      <c r="E32" s="281"/>
      <c r="F32" s="281"/>
      <c r="G32" s="281"/>
      <c r="H32" s="281"/>
      <c r="I32" s="281"/>
    </row>
    <row r="33" spans="1:9" ht="35.25" customHeight="1" x14ac:dyDescent="0.2">
      <c r="A33" s="281"/>
      <c r="B33" s="281"/>
      <c r="C33" s="281"/>
      <c r="D33" s="281"/>
      <c r="E33" s="281"/>
      <c r="F33" s="281"/>
      <c r="G33" s="281"/>
      <c r="H33" s="281"/>
      <c r="I33" s="281"/>
    </row>
    <row r="34" spans="1:9" ht="35.25" customHeight="1" x14ac:dyDescent="0.2">
      <c r="A34" s="281"/>
      <c r="B34" s="281"/>
      <c r="C34" s="281"/>
      <c r="D34" s="281"/>
      <c r="E34" s="281"/>
      <c r="F34" s="281"/>
      <c r="G34" s="281"/>
      <c r="H34" s="281"/>
      <c r="I34" s="281"/>
    </row>
    <row r="35" spans="1:9" ht="35.25" customHeight="1" x14ac:dyDescent="0.2">
      <c r="A35" s="281"/>
      <c r="B35" s="281"/>
      <c r="C35" s="281"/>
      <c r="D35" s="281"/>
      <c r="E35" s="281"/>
      <c r="F35" s="281"/>
      <c r="G35" s="281"/>
      <c r="H35" s="281"/>
      <c r="I35" s="281"/>
    </row>
    <row r="36" spans="1:9" ht="35.25" customHeight="1" x14ac:dyDescent="0.2">
      <c r="A36" s="281"/>
      <c r="B36" s="281"/>
      <c r="C36" s="281"/>
      <c r="D36" s="281"/>
      <c r="E36" s="281"/>
      <c r="F36" s="281"/>
      <c r="G36" s="281"/>
      <c r="H36" s="281"/>
      <c r="I36" s="281"/>
    </row>
    <row r="37" spans="1:9" ht="35.25" customHeight="1" x14ac:dyDescent="0.2">
      <c r="A37" s="281"/>
      <c r="B37" s="281"/>
      <c r="C37" s="281"/>
      <c r="D37" s="281"/>
      <c r="E37" s="281"/>
      <c r="F37" s="281"/>
      <c r="G37" s="281"/>
      <c r="H37" s="281"/>
      <c r="I37" s="281"/>
    </row>
    <row r="38" spans="1:9" ht="35.25" customHeight="1" x14ac:dyDescent="0.2">
      <c r="A38" s="281"/>
      <c r="B38" s="281"/>
      <c r="C38" s="281"/>
      <c r="D38" s="281"/>
      <c r="E38" s="281"/>
      <c r="F38" s="281"/>
      <c r="G38" s="281"/>
      <c r="H38" s="281"/>
      <c r="I38" s="281"/>
    </row>
    <row r="39" spans="1:9" ht="35.25" customHeight="1" x14ac:dyDescent="0.2">
      <c r="A39" s="281"/>
      <c r="B39" s="281"/>
      <c r="C39" s="281"/>
      <c r="D39" s="281"/>
      <c r="E39" s="281"/>
      <c r="F39" s="281"/>
      <c r="G39" s="281"/>
      <c r="H39" s="281"/>
      <c r="I39" s="281"/>
    </row>
    <row r="40" spans="1:9" ht="35.25" customHeight="1" x14ac:dyDescent="0.2">
      <c r="A40" s="281"/>
      <c r="B40" s="281"/>
      <c r="C40" s="281"/>
      <c r="D40" s="281"/>
      <c r="E40" s="281"/>
      <c r="F40" s="281"/>
      <c r="G40" s="281"/>
      <c r="H40" s="281"/>
      <c r="I40" s="281"/>
    </row>
    <row r="41" spans="1:9" ht="35.25" customHeight="1" x14ac:dyDescent="0.2">
      <c r="A41" s="281"/>
      <c r="B41" s="281"/>
      <c r="C41" s="281"/>
      <c r="D41" s="281"/>
      <c r="E41" s="281"/>
      <c r="F41" s="281"/>
      <c r="G41" s="281"/>
      <c r="H41" s="281"/>
      <c r="I41" s="281"/>
    </row>
    <row r="42" spans="1:9" ht="35.25" customHeight="1" x14ac:dyDescent="0.2">
      <c r="A42" s="281"/>
      <c r="B42" s="281"/>
      <c r="C42" s="281"/>
      <c r="D42" s="281"/>
      <c r="E42" s="281"/>
      <c r="F42" s="281"/>
      <c r="G42" s="281"/>
      <c r="H42" s="281"/>
      <c r="I42" s="281"/>
    </row>
    <row r="43" spans="1:9" ht="35.25" customHeight="1" x14ac:dyDescent="0.2">
      <c r="A43" s="281"/>
      <c r="B43" s="281"/>
      <c r="C43" s="281"/>
      <c r="D43" s="281"/>
      <c r="E43" s="281"/>
      <c r="F43" s="281"/>
      <c r="G43" s="281"/>
      <c r="H43" s="281"/>
      <c r="I43" s="281"/>
    </row>
    <row r="44" spans="1:9" ht="35.25" customHeight="1" x14ac:dyDescent="0.2">
      <c r="A44" s="281"/>
      <c r="B44" s="281"/>
      <c r="C44" s="281"/>
      <c r="D44" s="281"/>
      <c r="E44" s="281"/>
      <c r="F44" s="281"/>
      <c r="G44" s="281"/>
      <c r="H44" s="281"/>
      <c r="I44" s="281"/>
    </row>
    <row r="45" spans="1:9" ht="35.25" customHeight="1" x14ac:dyDescent="0.2">
      <c r="A45" s="281"/>
      <c r="B45" s="281"/>
      <c r="C45" s="281"/>
      <c r="D45" s="281"/>
      <c r="E45" s="281"/>
      <c r="F45" s="281"/>
      <c r="G45" s="281"/>
      <c r="H45" s="281"/>
      <c r="I45" s="281"/>
    </row>
    <row r="46" spans="1:9" ht="35.25" customHeight="1" x14ac:dyDescent="0.2">
      <c r="A46" s="281"/>
      <c r="B46" s="281"/>
      <c r="C46" s="281"/>
      <c r="D46" s="281"/>
      <c r="E46" s="281"/>
      <c r="F46" s="281"/>
      <c r="G46" s="281"/>
      <c r="H46" s="281"/>
      <c r="I46" s="281"/>
    </row>
    <row r="47" spans="1:9" ht="35.25" customHeight="1" x14ac:dyDescent="0.2">
      <c r="A47" s="281"/>
      <c r="B47" s="281"/>
      <c r="C47" s="281"/>
      <c r="D47" s="281"/>
      <c r="E47" s="281"/>
      <c r="F47" s="281"/>
      <c r="G47" s="281"/>
      <c r="H47" s="281"/>
      <c r="I47" s="281"/>
    </row>
    <row r="48" spans="1:9" ht="35.25" customHeight="1" x14ac:dyDescent="0.2">
      <c r="A48" s="281"/>
      <c r="B48" s="281"/>
      <c r="C48" s="281"/>
      <c r="D48" s="281"/>
      <c r="E48" s="281"/>
      <c r="F48" s="281"/>
      <c r="G48" s="281"/>
      <c r="H48" s="281"/>
      <c r="I48" s="281"/>
    </row>
    <row r="49" spans="1:9" ht="35.25" customHeight="1" x14ac:dyDescent="0.2">
      <c r="A49" s="281"/>
      <c r="B49" s="281"/>
      <c r="C49" s="281"/>
      <c r="D49" s="281"/>
      <c r="E49" s="281"/>
      <c r="F49" s="281"/>
      <c r="G49" s="281"/>
      <c r="H49" s="281"/>
      <c r="I49" s="281"/>
    </row>
    <row r="50" spans="1:9" ht="35.25" customHeight="1" x14ac:dyDescent="0.2">
      <c r="A50" s="281"/>
      <c r="B50" s="281"/>
      <c r="C50" s="281"/>
      <c r="D50" s="281"/>
      <c r="E50" s="281"/>
      <c r="F50" s="281"/>
      <c r="G50" s="281"/>
      <c r="H50" s="281"/>
      <c r="I50" s="281"/>
    </row>
    <row r="51" spans="1:9" ht="35.25" customHeight="1" x14ac:dyDescent="0.2">
      <c r="A51" s="281"/>
      <c r="B51" s="281"/>
      <c r="C51" s="281"/>
      <c r="D51" s="281"/>
      <c r="E51" s="281"/>
      <c r="F51" s="281"/>
      <c r="G51" s="281"/>
      <c r="H51" s="281"/>
      <c r="I51" s="281"/>
    </row>
    <row r="52" spans="1:9" ht="35.25" customHeight="1" x14ac:dyDescent="0.2">
      <c r="A52" s="281"/>
      <c r="B52" s="281"/>
      <c r="C52" s="281"/>
      <c r="D52" s="281"/>
      <c r="E52" s="281"/>
      <c r="F52" s="281"/>
      <c r="G52" s="281"/>
      <c r="H52" s="281"/>
      <c r="I52" s="281"/>
    </row>
    <row r="53" spans="1:9" ht="35.25" customHeight="1" x14ac:dyDescent="0.2">
      <c r="A53" s="281"/>
      <c r="B53" s="281"/>
      <c r="C53" s="281"/>
      <c r="D53" s="281"/>
      <c r="E53" s="281"/>
      <c r="F53" s="281"/>
      <c r="G53" s="281"/>
      <c r="H53" s="281"/>
      <c r="I53" s="282"/>
    </row>
    <row r="54" spans="1:9" ht="35.25" customHeight="1" x14ac:dyDescent="0.2">
      <c r="A54" s="281"/>
      <c r="B54" s="281"/>
      <c r="C54" s="281"/>
      <c r="D54" s="281"/>
      <c r="E54" s="281"/>
      <c r="F54" s="281"/>
      <c r="G54" s="281"/>
      <c r="H54" s="281"/>
      <c r="I54" s="283"/>
    </row>
    <row r="55" spans="1:9" ht="35.25" customHeight="1" x14ac:dyDescent="0.2">
      <c r="A55" s="281"/>
      <c r="B55" s="281"/>
      <c r="C55" s="281"/>
      <c r="D55" s="281"/>
      <c r="E55" s="281"/>
      <c r="F55" s="281"/>
      <c r="G55" s="281"/>
      <c r="H55" s="281"/>
      <c r="I55" s="282"/>
    </row>
    <row r="56" spans="1:9" ht="35.25" customHeight="1" x14ac:dyDescent="0.2">
      <c r="A56" s="281"/>
      <c r="B56" s="281"/>
      <c r="C56" s="281"/>
      <c r="D56" s="281"/>
      <c r="E56" s="281"/>
      <c r="F56" s="281"/>
      <c r="G56" s="281"/>
      <c r="H56" s="281"/>
      <c r="I56" s="283"/>
    </row>
    <row r="57" spans="1:9" ht="35.25" customHeight="1" x14ac:dyDescent="0.2">
      <c r="A57" s="281"/>
      <c r="B57" s="281"/>
      <c r="C57" s="281"/>
      <c r="D57" s="281"/>
      <c r="E57" s="281"/>
      <c r="F57" s="281"/>
      <c r="G57" s="281"/>
      <c r="H57" s="281"/>
      <c r="I57" s="281"/>
    </row>
    <row r="58" spans="1:9" ht="35.25" customHeight="1" x14ac:dyDescent="0.2">
      <c r="A58" s="281"/>
      <c r="B58" s="281"/>
      <c r="C58" s="281"/>
      <c r="D58" s="281"/>
      <c r="E58" s="281"/>
      <c r="F58" s="281"/>
      <c r="G58" s="281"/>
      <c r="H58" s="281"/>
      <c r="I58" s="281"/>
    </row>
    <row r="59" spans="1:9" ht="35.25" customHeight="1" x14ac:dyDescent="0.2">
      <c r="A59" s="281"/>
      <c r="B59" s="281"/>
      <c r="C59" s="284"/>
      <c r="D59" s="281"/>
      <c r="E59" s="281"/>
      <c r="F59" s="281"/>
      <c r="G59" s="281"/>
      <c r="H59" s="281"/>
      <c r="I59" s="281"/>
    </row>
    <row r="60" spans="1:9" ht="35.25" customHeight="1" x14ac:dyDescent="0.2">
      <c r="A60" s="281"/>
      <c r="B60" s="281"/>
      <c r="C60" s="284"/>
      <c r="D60" s="281"/>
      <c r="E60" s="281"/>
      <c r="F60" s="281"/>
      <c r="G60" s="281"/>
      <c r="H60" s="281"/>
      <c r="I60" s="281"/>
    </row>
  </sheetData>
  <sheetProtection password="9B3B" sheet="1" objects="1" scenarios="1"/>
  <mergeCells count="3">
    <mergeCell ref="C18:I18"/>
    <mergeCell ref="C2:J2"/>
    <mergeCell ref="D3:F8"/>
  </mergeCells>
  <dataValidations count="5">
    <dataValidation type="list" allowBlank="1" showInputMessage="1" showErrorMessage="1" sqref="I19:I48">
      <formula1>$I$43:$I$45</formula1>
    </dataValidation>
    <dataValidation type="list" allowBlank="1" showInputMessage="1" showErrorMessage="1" sqref="E13:E17">
      <formula1>$E$20:$E$36</formula1>
    </dataValidation>
    <dataValidation type="list" allowBlank="1" showInputMessage="1" showErrorMessage="1" sqref="I13:I17">
      <formula1>$I$24:$I$26</formula1>
    </dataValidation>
    <dataValidation type="list" allowBlank="1" showInputMessage="1" showErrorMessage="1" sqref="B13:B55">
      <formula1>$B$49:$B$58</formula1>
    </dataValidation>
    <dataValidation type="list" allowBlank="1" showInputMessage="1" showErrorMessage="1" sqref="E19:E57">
      <formula1>$E$49:$E$58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203"/>
  <sheetViews>
    <sheetView showGridLines="0" zoomScale="75" zoomScaleNormal="75" workbookViewId="0">
      <selection activeCell="E5" sqref="E5"/>
    </sheetView>
  </sheetViews>
  <sheetFormatPr baseColWidth="10" defaultRowHeight="15" x14ac:dyDescent="0.2"/>
  <cols>
    <col min="1" max="1" width="1.42578125" style="37" customWidth="1"/>
    <col min="2" max="2" width="105.7109375" style="20" customWidth="1"/>
    <col min="3" max="3" width="69.7109375" style="37" customWidth="1"/>
    <col min="4" max="4" width="41.7109375" style="37" customWidth="1"/>
    <col min="5" max="5" width="34.7109375" style="37" customWidth="1"/>
    <col min="6" max="16384" width="11.42578125" style="37"/>
  </cols>
  <sheetData>
    <row r="5" spans="2:3" ht="15" customHeight="1" x14ac:dyDescent="0.2">
      <c r="B5" s="470" t="s">
        <v>1875</v>
      </c>
      <c r="C5" s="470"/>
    </row>
    <row r="6" spans="2:3" ht="15" customHeight="1" x14ac:dyDescent="0.2">
      <c r="B6" s="470"/>
      <c r="C6" s="470"/>
    </row>
    <row r="7" spans="2:3" ht="15" customHeight="1" x14ac:dyDescent="0.2">
      <c r="B7" s="470"/>
      <c r="C7" s="470"/>
    </row>
    <row r="8" spans="2:3" ht="15" customHeight="1" x14ac:dyDescent="0.2">
      <c r="B8" s="470"/>
      <c r="C8" s="470"/>
    </row>
    <row r="9" spans="2:3" ht="15.75" customHeight="1" x14ac:dyDescent="0.2">
      <c r="B9" s="470"/>
      <c r="C9" s="470"/>
    </row>
    <row r="10" spans="2:3" ht="60" customHeight="1" x14ac:dyDescent="0.2">
      <c r="C10" s="396"/>
    </row>
    <row r="11" spans="2:3" ht="30" x14ac:dyDescent="0.2">
      <c r="B11" s="380"/>
    </row>
    <row r="12" spans="2:3" ht="18.75" x14ac:dyDescent="0.3">
      <c r="B12" s="386" t="s">
        <v>1719</v>
      </c>
      <c r="C12" s="386" t="s">
        <v>1720</v>
      </c>
    </row>
    <row r="13" spans="2:3" ht="18.75" x14ac:dyDescent="0.3">
      <c r="B13" s="387" t="s">
        <v>1721</v>
      </c>
      <c r="C13" s="388">
        <v>1591598386</v>
      </c>
    </row>
    <row r="14" spans="2:3" ht="18.75" x14ac:dyDescent="0.3">
      <c r="B14" s="389" t="s">
        <v>1722</v>
      </c>
      <c r="C14" s="390">
        <v>1591598386</v>
      </c>
    </row>
    <row r="15" spans="2:3" ht="18.75" x14ac:dyDescent="0.3">
      <c r="B15" s="387" t="s">
        <v>1723</v>
      </c>
      <c r="C15" s="388">
        <v>13432639</v>
      </c>
    </row>
    <row r="16" spans="2:3" ht="18.75" x14ac:dyDescent="0.3">
      <c r="B16" s="389" t="s">
        <v>1723</v>
      </c>
      <c r="C16" s="390">
        <v>13432639</v>
      </c>
    </row>
    <row r="17" spans="2:3" ht="18.75" x14ac:dyDescent="0.3">
      <c r="B17" s="387" t="s">
        <v>1724</v>
      </c>
      <c r="C17" s="388">
        <v>105412350</v>
      </c>
    </row>
    <row r="18" spans="2:3" ht="18.75" x14ac:dyDescent="0.3">
      <c r="B18" s="389" t="s">
        <v>1725</v>
      </c>
      <c r="C18" s="390">
        <v>105412350</v>
      </c>
    </row>
    <row r="19" spans="2:3" ht="18.75" x14ac:dyDescent="0.3">
      <c r="B19" s="387" t="s">
        <v>1726</v>
      </c>
      <c r="C19" s="388">
        <v>1305625652</v>
      </c>
    </row>
    <row r="20" spans="2:3" ht="18.75" x14ac:dyDescent="0.3">
      <c r="B20" s="389" t="s">
        <v>1727</v>
      </c>
      <c r="C20" s="390">
        <v>200952976</v>
      </c>
    </row>
    <row r="21" spans="2:3" ht="18.75" x14ac:dyDescent="0.3">
      <c r="B21" s="389" t="s">
        <v>1728</v>
      </c>
      <c r="C21" s="390">
        <v>1104672676</v>
      </c>
    </row>
    <row r="22" spans="2:3" ht="18.75" x14ac:dyDescent="0.3">
      <c r="B22" s="387" t="s">
        <v>1729</v>
      </c>
      <c r="C22" s="388">
        <v>628577156</v>
      </c>
    </row>
    <row r="23" spans="2:3" ht="18.75" x14ac:dyDescent="0.3">
      <c r="B23" s="389" t="s">
        <v>1729</v>
      </c>
      <c r="C23" s="390">
        <v>628577156</v>
      </c>
    </row>
    <row r="24" spans="2:3" ht="18.75" x14ac:dyDescent="0.3">
      <c r="B24" s="387" t="s">
        <v>1730</v>
      </c>
      <c r="C24" s="388">
        <v>1472750962</v>
      </c>
    </row>
    <row r="25" spans="2:3" ht="18.75" x14ac:dyDescent="0.3">
      <c r="B25" s="389" t="s">
        <v>1731</v>
      </c>
      <c r="C25" s="390">
        <v>1472750962</v>
      </c>
    </row>
    <row r="26" spans="2:3" ht="18.75" x14ac:dyDescent="0.3">
      <c r="B26" s="387" t="s">
        <v>1732</v>
      </c>
      <c r="C26" s="388">
        <v>118500000</v>
      </c>
    </row>
    <row r="27" spans="2:3" ht="18.75" x14ac:dyDescent="0.3">
      <c r="B27" s="389" t="s">
        <v>1733</v>
      </c>
      <c r="C27" s="390">
        <v>68500000</v>
      </c>
    </row>
    <row r="28" spans="2:3" ht="18.75" x14ac:dyDescent="0.3">
      <c r="B28" s="389" t="s">
        <v>1734</v>
      </c>
      <c r="C28" s="390">
        <v>50000000</v>
      </c>
    </row>
    <row r="29" spans="2:3" ht="18.75" x14ac:dyDescent="0.3">
      <c r="B29" s="387" t="s">
        <v>1735</v>
      </c>
      <c r="C29" s="388">
        <v>55000000</v>
      </c>
    </row>
    <row r="30" spans="2:3" ht="18.75" x14ac:dyDescent="0.3">
      <c r="B30" s="389" t="s">
        <v>1735</v>
      </c>
      <c r="C30" s="390">
        <v>15000000</v>
      </c>
    </row>
    <row r="31" spans="2:3" ht="18.75" x14ac:dyDescent="0.3">
      <c r="B31" s="389" t="s">
        <v>1736</v>
      </c>
      <c r="C31" s="390">
        <v>40000000</v>
      </c>
    </row>
    <row r="32" spans="2:3" ht="18.75" x14ac:dyDescent="0.3">
      <c r="B32" s="387" t="s">
        <v>1737</v>
      </c>
      <c r="C32" s="388">
        <v>3592443643</v>
      </c>
    </row>
    <row r="33" spans="2:3" ht="18.75" x14ac:dyDescent="0.3">
      <c r="B33" s="389" t="s">
        <v>1738</v>
      </c>
      <c r="C33" s="390">
        <v>98000000</v>
      </c>
    </row>
    <row r="34" spans="2:3" ht="18.75" x14ac:dyDescent="0.3">
      <c r="B34" s="389" t="s">
        <v>1734</v>
      </c>
      <c r="C34" s="390">
        <v>1351187861</v>
      </c>
    </row>
    <row r="35" spans="2:3" ht="18.75" x14ac:dyDescent="0.3">
      <c r="B35" s="389" t="s">
        <v>1739</v>
      </c>
      <c r="C35" s="390">
        <v>139563892</v>
      </c>
    </row>
    <row r="36" spans="2:3" ht="18.75" x14ac:dyDescent="0.3">
      <c r="B36" s="389" t="s">
        <v>1740</v>
      </c>
      <c r="C36" s="390">
        <v>12805399</v>
      </c>
    </row>
    <row r="37" spans="2:3" ht="18.75" x14ac:dyDescent="0.3">
      <c r="B37" s="389" t="s">
        <v>1741</v>
      </c>
      <c r="C37" s="390">
        <v>26053080</v>
      </c>
    </row>
    <row r="38" spans="2:3" ht="18.75" x14ac:dyDescent="0.3">
      <c r="B38" s="389" t="s">
        <v>1742</v>
      </c>
      <c r="C38" s="390">
        <v>13421320</v>
      </c>
    </row>
    <row r="39" spans="2:3" ht="18.75" x14ac:dyDescent="0.3">
      <c r="B39" s="389" t="s">
        <v>1743</v>
      </c>
      <c r="C39" s="390">
        <v>814275260</v>
      </c>
    </row>
    <row r="40" spans="2:3" ht="18.75" x14ac:dyDescent="0.3">
      <c r="B40" s="389" t="s">
        <v>1744</v>
      </c>
      <c r="C40" s="390">
        <v>84800000</v>
      </c>
    </row>
    <row r="41" spans="2:3" ht="18.75" x14ac:dyDescent="0.3">
      <c r="B41" s="389" t="s">
        <v>1745</v>
      </c>
      <c r="C41" s="390">
        <v>7000000</v>
      </c>
    </row>
    <row r="42" spans="2:3" ht="18.75" x14ac:dyDescent="0.3">
      <c r="B42" s="389" t="s">
        <v>1746</v>
      </c>
      <c r="C42" s="390">
        <v>360000000</v>
      </c>
    </row>
    <row r="43" spans="2:3" ht="18.75" x14ac:dyDescent="0.3">
      <c r="B43" s="389" t="s">
        <v>1747</v>
      </c>
      <c r="C43" s="390">
        <v>335600000</v>
      </c>
    </row>
    <row r="44" spans="2:3" ht="18.75" x14ac:dyDescent="0.3">
      <c r="B44" s="389" t="s">
        <v>1748</v>
      </c>
      <c r="C44" s="390">
        <v>198000000</v>
      </c>
    </row>
    <row r="45" spans="2:3" ht="18.75" x14ac:dyDescent="0.3">
      <c r="B45" s="389" t="s">
        <v>1749</v>
      </c>
      <c r="C45" s="390">
        <v>151736831</v>
      </c>
    </row>
    <row r="46" spans="2:3" ht="18.75" x14ac:dyDescent="0.3">
      <c r="B46" s="387" t="s">
        <v>1750</v>
      </c>
      <c r="C46" s="388">
        <v>101035625</v>
      </c>
    </row>
    <row r="47" spans="2:3" ht="18.75" x14ac:dyDescent="0.3">
      <c r="B47" s="389" t="s">
        <v>1751</v>
      </c>
      <c r="C47" s="390">
        <v>101035625</v>
      </c>
    </row>
    <row r="48" spans="2:3" ht="18.75" x14ac:dyDescent="0.3">
      <c r="B48" s="387" t="s">
        <v>1752</v>
      </c>
      <c r="C48" s="388">
        <v>377482484</v>
      </c>
    </row>
    <row r="49" spans="2:3" ht="18.75" x14ac:dyDescent="0.3">
      <c r="B49" s="389" t="s">
        <v>1752</v>
      </c>
      <c r="C49" s="390">
        <v>377482484</v>
      </c>
    </row>
    <row r="50" spans="2:3" ht="18.75" x14ac:dyDescent="0.3">
      <c r="B50" s="387" t="s">
        <v>1753</v>
      </c>
      <c r="C50" s="388">
        <v>2971143996</v>
      </c>
    </row>
    <row r="51" spans="2:3" ht="18.75" x14ac:dyDescent="0.3">
      <c r="B51" s="389" t="s">
        <v>1754</v>
      </c>
      <c r="C51" s="390">
        <v>117235200</v>
      </c>
    </row>
    <row r="52" spans="2:3" ht="18.75" x14ac:dyDescent="0.3">
      <c r="B52" s="389" t="s">
        <v>1755</v>
      </c>
      <c r="C52" s="390">
        <v>220717000</v>
      </c>
    </row>
    <row r="53" spans="2:3" ht="18.75" x14ac:dyDescent="0.3">
      <c r="B53" s="389" t="s">
        <v>1756</v>
      </c>
      <c r="C53" s="390">
        <v>85989380</v>
      </c>
    </row>
    <row r="54" spans="2:3" ht="18.75" x14ac:dyDescent="0.3">
      <c r="B54" s="389" t="s">
        <v>1757</v>
      </c>
      <c r="C54" s="390">
        <v>783494956</v>
      </c>
    </row>
    <row r="55" spans="2:3" ht="18.75" x14ac:dyDescent="0.3">
      <c r="B55" s="389" t="s">
        <v>1758</v>
      </c>
      <c r="C55" s="390">
        <v>2905044</v>
      </c>
    </row>
    <row r="56" spans="2:3" ht="18.75" x14ac:dyDescent="0.3">
      <c r="B56" s="389" t="s">
        <v>1759</v>
      </c>
      <c r="C56" s="390">
        <v>25000000</v>
      </c>
    </row>
    <row r="57" spans="2:3" ht="18.75" x14ac:dyDescent="0.3">
      <c r="B57" s="389" t="s">
        <v>1760</v>
      </c>
      <c r="C57" s="390">
        <v>71701516</v>
      </c>
    </row>
    <row r="58" spans="2:3" ht="18.75" x14ac:dyDescent="0.3">
      <c r="B58" s="389" t="s">
        <v>1761</v>
      </c>
      <c r="C58" s="390">
        <v>55002276</v>
      </c>
    </row>
    <row r="59" spans="2:3" ht="18.75" x14ac:dyDescent="0.3">
      <c r="B59" s="389" t="s">
        <v>1762</v>
      </c>
      <c r="C59" s="390">
        <v>295378944</v>
      </c>
    </row>
    <row r="60" spans="2:3" ht="18.75" x14ac:dyDescent="0.3">
      <c r="B60" s="389" t="s">
        <v>1763</v>
      </c>
      <c r="C60" s="390">
        <v>1313719680</v>
      </c>
    </row>
    <row r="61" spans="2:3" ht="18.75" x14ac:dyDescent="0.3">
      <c r="B61" s="387" t="s">
        <v>1764</v>
      </c>
      <c r="C61" s="388">
        <v>9159130066</v>
      </c>
    </row>
    <row r="62" spans="2:3" ht="18.75" x14ac:dyDescent="0.3">
      <c r="B62" s="389" t="s">
        <v>1765</v>
      </c>
      <c r="C62" s="390">
        <v>9159130066</v>
      </c>
    </row>
    <row r="63" spans="2:3" ht="18.75" x14ac:dyDescent="0.3">
      <c r="B63" s="387" t="s">
        <v>1766</v>
      </c>
      <c r="C63" s="388">
        <v>51267124</v>
      </c>
    </row>
    <row r="64" spans="2:3" ht="18.75" x14ac:dyDescent="0.3">
      <c r="B64" s="389" t="s">
        <v>1766</v>
      </c>
      <c r="C64" s="390">
        <v>51267124</v>
      </c>
    </row>
    <row r="65" spans="2:3" ht="18.75" x14ac:dyDescent="0.3">
      <c r="B65" s="387" t="s">
        <v>1767</v>
      </c>
      <c r="C65" s="388">
        <v>122050000</v>
      </c>
    </row>
    <row r="66" spans="2:3" ht="18.75" x14ac:dyDescent="0.3">
      <c r="B66" s="389" t="s">
        <v>1768</v>
      </c>
      <c r="C66" s="390">
        <v>122050000</v>
      </c>
    </row>
    <row r="67" spans="2:3" ht="18.75" x14ac:dyDescent="0.3">
      <c r="B67" s="387" t="s">
        <v>1769</v>
      </c>
      <c r="C67" s="388">
        <v>1019367992</v>
      </c>
    </row>
    <row r="68" spans="2:3" ht="18.75" x14ac:dyDescent="0.3">
      <c r="B68" s="389" t="s">
        <v>1769</v>
      </c>
      <c r="C68" s="390">
        <v>1019367992</v>
      </c>
    </row>
    <row r="69" spans="2:3" ht="18.75" x14ac:dyDescent="0.3">
      <c r="B69" s="387" t="s">
        <v>1770</v>
      </c>
      <c r="C69" s="388">
        <v>255000000</v>
      </c>
    </row>
    <row r="70" spans="2:3" ht="18.75" x14ac:dyDescent="0.3">
      <c r="B70" s="389" t="s">
        <v>1770</v>
      </c>
      <c r="C70" s="390">
        <v>165000000</v>
      </c>
    </row>
    <row r="71" spans="2:3" ht="18.75" x14ac:dyDescent="0.3">
      <c r="B71" s="389" t="s">
        <v>1771</v>
      </c>
      <c r="C71" s="390">
        <v>90000000</v>
      </c>
    </row>
    <row r="72" spans="2:3" ht="18.75" x14ac:dyDescent="0.3">
      <c r="B72" s="387" t="s">
        <v>1772</v>
      </c>
      <c r="C72" s="388">
        <v>55897000</v>
      </c>
    </row>
    <row r="73" spans="2:3" ht="18.75" x14ac:dyDescent="0.3">
      <c r="B73" s="389" t="s">
        <v>1773</v>
      </c>
      <c r="C73" s="390">
        <v>8472106</v>
      </c>
    </row>
    <row r="74" spans="2:3" ht="18.75" x14ac:dyDescent="0.3">
      <c r="B74" s="389" t="s">
        <v>1774</v>
      </c>
      <c r="C74" s="390">
        <v>47424894</v>
      </c>
    </row>
    <row r="75" spans="2:3" ht="18.75" x14ac:dyDescent="0.3">
      <c r="B75" s="387" t="s">
        <v>1775</v>
      </c>
      <c r="C75" s="388">
        <v>2734126448</v>
      </c>
    </row>
    <row r="76" spans="2:3" ht="18.75" x14ac:dyDescent="0.3">
      <c r="B76" s="389" t="s">
        <v>1776</v>
      </c>
      <c r="C76" s="390">
        <v>2734126448</v>
      </c>
    </row>
    <row r="77" spans="2:3" ht="18.75" x14ac:dyDescent="0.3">
      <c r="B77" s="387" t="s">
        <v>1777</v>
      </c>
      <c r="C77" s="388">
        <v>272463489</v>
      </c>
    </row>
    <row r="78" spans="2:3" ht="18.75" x14ac:dyDescent="0.3">
      <c r="B78" s="389" t="s">
        <v>1778</v>
      </c>
      <c r="C78" s="390">
        <v>5210400</v>
      </c>
    </row>
    <row r="79" spans="2:3" ht="18.75" x14ac:dyDescent="0.3">
      <c r="B79" s="389" t="s">
        <v>1779</v>
      </c>
      <c r="C79" s="390">
        <v>30000000</v>
      </c>
    </row>
    <row r="80" spans="2:3" ht="18.75" x14ac:dyDescent="0.3">
      <c r="B80" s="389" t="s">
        <v>1780</v>
      </c>
      <c r="C80" s="390">
        <v>50659140</v>
      </c>
    </row>
    <row r="81" spans="2:3" ht="18.75" x14ac:dyDescent="0.3">
      <c r="B81" s="389" t="s">
        <v>1781</v>
      </c>
      <c r="C81" s="390">
        <v>20534502</v>
      </c>
    </row>
    <row r="82" spans="2:3" ht="18.75" x14ac:dyDescent="0.3">
      <c r="B82" s="389" t="s">
        <v>1782</v>
      </c>
      <c r="C82" s="390">
        <v>760000</v>
      </c>
    </row>
    <row r="83" spans="2:3" ht="18.75" x14ac:dyDescent="0.3">
      <c r="B83" s="389" t="s">
        <v>1736</v>
      </c>
      <c r="C83" s="390">
        <v>80811325</v>
      </c>
    </row>
    <row r="84" spans="2:3" ht="18.75" x14ac:dyDescent="0.3">
      <c r="B84" s="389" t="s">
        <v>1783</v>
      </c>
      <c r="C84" s="390">
        <v>15000000</v>
      </c>
    </row>
    <row r="85" spans="2:3" ht="18.75" x14ac:dyDescent="0.3">
      <c r="B85" s="389" t="s">
        <v>1784</v>
      </c>
      <c r="C85" s="390">
        <v>3036880</v>
      </c>
    </row>
    <row r="86" spans="2:3" ht="18.75" x14ac:dyDescent="0.3">
      <c r="B86" s="389" t="s">
        <v>1785</v>
      </c>
      <c r="C86" s="390">
        <v>4389948</v>
      </c>
    </row>
    <row r="87" spans="2:3" ht="18.75" x14ac:dyDescent="0.3">
      <c r="B87" s="389" t="s">
        <v>1786</v>
      </c>
      <c r="C87" s="390">
        <v>3818590</v>
      </c>
    </row>
    <row r="88" spans="2:3" ht="18.75" x14ac:dyDescent="0.3">
      <c r="B88" s="389" t="s">
        <v>1787</v>
      </c>
      <c r="C88" s="390">
        <v>7735770</v>
      </c>
    </row>
    <row r="89" spans="2:3" ht="18.75" x14ac:dyDescent="0.3">
      <c r="B89" s="389" t="s">
        <v>1788</v>
      </c>
      <c r="C89" s="390">
        <v>1653200</v>
      </c>
    </row>
    <row r="90" spans="2:3" ht="18.75" x14ac:dyDescent="0.3">
      <c r="B90" s="389" t="s">
        <v>1789</v>
      </c>
      <c r="C90" s="390">
        <v>48853734</v>
      </c>
    </row>
    <row r="91" spans="2:3" ht="18.75" x14ac:dyDescent="0.3">
      <c r="B91" s="387" t="s">
        <v>1790</v>
      </c>
      <c r="C91" s="388">
        <v>194317623</v>
      </c>
    </row>
    <row r="92" spans="2:3" ht="18.75" x14ac:dyDescent="0.3">
      <c r="B92" s="389" t="s">
        <v>1791</v>
      </c>
      <c r="C92" s="390">
        <v>38000000</v>
      </c>
    </row>
    <row r="93" spans="2:3" ht="18.75" x14ac:dyDescent="0.3">
      <c r="B93" s="389" t="s">
        <v>1792</v>
      </c>
      <c r="C93" s="390">
        <v>27267867</v>
      </c>
    </row>
    <row r="94" spans="2:3" ht="18.75" x14ac:dyDescent="0.3">
      <c r="B94" s="389" t="s">
        <v>1793</v>
      </c>
      <c r="C94" s="390">
        <v>79984000</v>
      </c>
    </row>
    <row r="95" spans="2:3" ht="18.75" x14ac:dyDescent="0.3">
      <c r="B95" s="389" t="s">
        <v>1794</v>
      </c>
      <c r="C95" s="390">
        <v>1904000</v>
      </c>
    </row>
    <row r="96" spans="2:3" ht="18.75" x14ac:dyDescent="0.3">
      <c r="B96" s="389" t="s">
        <v>1795</v>
      </c>
      <c r="C96" s="390">
        <v>47161756</v>
      </c>
    </row>
    <row r="97" spans="2:3" ht="18.75" x14ac:dyDescent="0.3">
      <c r="B97" s="387" t="s">
        <v>1796</v>
      </c>
      <c r="C97" s="388">
        <v>10000000</v>
      </c>
    </row>
    <row r="98" spans="2:3" ht="18.75" x14ac:dyDescent="0.3">
      <c r="B98" s="389" t="s">
        <v>1736</v>
      </c>
      <c r="C98" s="390">
        <v>10000000</v>
      </c>
    </row>
    <row r="99" spans="2:3" ht="18.75" x14ac:dyDescent="0.3">
      <c r="B99" s="387" t="s">
        <v>1797</v>
      </c>
      <c r="C99" s="388">
        <v>5216983804</v>
      </c>
    </row>
    <row r="100" spans="2:3" ht="18.75" x14ac:dyDescent="0.3">
      <c r="B100" s="389" t="s">
        <v>1798</v>
      </c>
      <c r="C100" s="390">
        <v>198691976</v>
      </c>
    </row>
    <row r="101" spans="2:3" ht="18.75" x14ac:dyDescent="0.3">
      <c r="B101" s="389" t="s">
        <v>1799</v>
      </c>
      <c r="C101" s="390">
        <v>151355916</v>
      </c>
    </row>
    <row r="102" spans="2:3" ht="18.75" x14ac:dyDescent="0.3">
      <c r="B102" s="389" t="s">
        <v>1800</v>
      </c>
      <c r="C102" s="390">
        <v>693521674</v>
      </c>
    </row>
    <row r="103" spans="2:3" ht="18.75" x14ac:dyDescent="0.3">
      <c r="B103" s="389" t="s">
        <v>1739</v>
      </c>
      <c r="C103" s="390">
        <v>25000000</v>
      </c>
    </row>
    <row r="104" spans="2:3" ht="18.75" x14ac:dyDescent="0.3">
      <c r="B104" s="389" t="s">
        <v>1744</v>
      </c>
      <c r="C104" s="390">
        <v>66000000</v>
      </c>
    </row>
    <row r="105" spans="2:3" ht="18.75" x14ac:dyDescent="0.3">
      <c r="B105" s="389" t="s">
        <v>1746</v>
      </c>
      <c r="C105" s="390">
        <v>378123531</v>
      </c>
    </row>
    <row r="106" spans="2:3" ht="18.75" x14ac:dyDescent="0.3">
      <c r="B106" s="389" t="s">
        <v>1801</v>
      </c>
      <c r="C106" s="390">
        <v>9124920</v>
      </c>
    </row>
    <row r="107" spans="2:3" ht="18.75" x14ac:dyDescent="0.3">
      <c r="B107" s="389" t="s">
        <v>1802</v>
      </c>
      <c r="C107" s="390">
        <v>40818232</v>
      </c>
    </row>
    <row r="108" spans="2:3" ht="18.75" x14ac:dyDescent="0.3">
      <c r="B108" s="389" t="s">
        <v>1803</v>
      </c>
      <c r="C108" s="390">
        <v>125581685</v>
      </c>
    </row>
    <row r="109" spans="2:3" ht="18.75" x14ac:dyDescent="0.3">
      <c r="B109" s="389" t="s">
        <v>1804</v>
      </c>
      <c r="C109" s="390">
        <v>100000000</v>
      </c>
    </row>
    <row r="110" spans="2:3" ht="18.75" x14ac:dyDescent="0.3">
      <c r="B110" s="389" t="s">
        <v>1805</v>
      </c>
      <c r="C110" s="390">
        <v>11954150</v>
      </c>
    </row>
    <row r="111" spans="2:3" ht="18.75" x14ac:dyDescent="0.3">
      <c r="B111" s="389" t="s">
        <v>1806</v>
      </c>
      <c r="C111" s="390">
        <v>1440000000</v>
      </c>
    </row>
    <row r="112" spans="2:3" ht="18.75" x14ac:dyDescent="0.3">
      <c r="B112" s="389" t="s">
        <v>1807</v>
      </c>
      <c r="C112" s="390">
        <v>84678510</v>
      </c>
    </row>
    <row r="113" spans="2:3" ht="18.75" x14ac:dyDescent="0.3">
      <c r="B113" s="389" t="s">
        <v>1808</v>
      </c>
      <c r="C113" s="390">
        <v>157387983</v>
      </c>
    </row>
    <row r="114" spans="2:3" ht="18.75" x14ac:dyDescent="0.3">
      <c r="B114" s="389" t="s">
        <v>1748</v>
      </c>
      <c r="C114" s="390">
        <v>828581009</v>
      </c>
    </row>
    <row r="115" spans="2:3" ht="18.75" x14ac:dyDescent="0.3">
      <c r="B115" s="389" t="s">
        <v>1809</v>
      </c>
      <c r="C115" s="390">
        <v>77900000</v>
      </c>
    </row>
    <row r="116" spans="2:3" ht="18.75" x14ac:dyDescent="0.3">
      <c r="B116" s="389" t="s">
        <v>1810</v>
      </c>
      <c r="C116" s="390">
        <v>58572909</v>
      </c>
    </row>
    <row r="117" spans="2:3" ht="18.75" x14ac:dyDescent="0.3">
      <c r="B117" s="389" t="s">
        <v>1811</v>
      </c>
      <c r="C117" s="390">
        <v>54377549</v>
      </c>
    </row>
    <row r="118" spans="2:3" ht="18.75" x14ac:dyDescent="0.3">
      <c r="B118" s="389" t="s">
        <v>1812</v>
      </c>
      <c r="C118" s="390">
        <v>715313760</v>
      </c>
    </row>
    <row r="119" spans="2:3" ht="18.75" x14ac:dyDescent="0.3">
      <c r="B119" s="387" t="s">
        <v>1813</v>
      </c>
      <c r="C119" s="388">
        <v>21500000</v>
      </c>
    </row>
    <row r="120" spans="2:3" ht="18.75" x14ac:dyDescent="0.3">
      <c r="B120" s="389" t="s">
        <v>1814</v>
      </c>
      <c r="C120" s="390">
        <v>7500000</v>
      </c>
    </row>
    <row r="121" spans="2:3" ht="18.75" x14ac:dyDescent="0.3">
      <c r="B121" s="389" t="s">
        <v>1788</v>
      </c>
      <c r="C121" s="390">
        <v>14000000</v>
      </c>
    </row>
    <row r="122" spans="2:3" ht="18.75" x14ac:dyDescent="0.3">
      <c r="B122" s="387" t="s">
        <v>1815</v>
      </c>
      <c r="C122" s="388">
        <v>75860885</v>
      </c>
    </row>
    <row r="123" spans="2:3" ht="18.75" x14ac:dyDescent="0.3">
      <c r="B123" s="389" t="s">
        <v>1734</v>
      </c>
      <c r="C123" s="390">
        <v>75860885</v>
      </c>
    </row>
    <row r="124" spans="2:3" ht="18.75" x14ac:dyDescent="0.3">
      <c r="B124" s="387" t="s">
        <v>1816</v>
      </c>
      <c r="C124" s="388">
        <v>322729227</v>
      </c>
    </row>
    <row r="125" spans="2:3" ht="18.75" x14ac:dyDescent="0.3">
      <c r="B125" s="389" t="s">
        <v>1817</v>
      </c>
      <c r="C125" s="390">
        <v>250000000</v>
      </c>
    </row>
    <row r="126" spans="2:3" ht="18.75" x14ac:dyDescent="0.3">
      <c r="B126" s="389" t="s">
        <v>1734</v>
      </c>
      <c r="C126" s="390">
        <v>72729227</v>
      </c>
    </row>
    <row r="127" spans="2:3" ht="18.75" x14ac:dyDescent="0.3">
      <c r="B127" s="387" t="s">
        <v>1805</v>
      </c>
      <c r="C127" s="388">
        <v>7666016073</v>
      </c>
    </row>
    <row r="128" spans="2:3" ht="18.75" x14ac:dyDescent="0.3">
      <c r="B128" s="389" t="s">
        <v>1818</v>
      </c>
      <c r="C128" s="390">
        <v>106677441</v>
      </c>
    </row>
    <row r="129" spans="2:3" ht="18.75" x14ac:dyDescent="0.3">
      <c r="B129" s="389" t="s">
        <v>1819</v>
      </c>
      <c r="C129" s="390">
        <v>35000000</v>
      </c>
    </row>
    <row r="130" spans="2:3" ht="18.75" x14ac:dyDescent="0.3">
      <c r="B130" s="389" t="s">
        <v>1820</v>
      </c>
      <c r="C130" s="390">
        <v>473000000</v>
      </c>
    </row>
    <row r="131" spans="2:3" ht="18.75" x14ac:dyDescent="0.3">
      <c r="B131" s="389" t="s">
        <v>1821</v>
      </c>
      <c r="C131" s="390">
        <v>94466232</v>
      </c>
    </row>
    <row r="132" spans="2:3" ht="18.75" x14ac:dyDescent="0.3">
      <c r="B132" s="389" t="s">
        <v>1822</v>
      </c>
      <c r="C132" s="390">
        <v>25000000</v>
      </c>
    </row>
    <row r="133" spans="2:3" ht="18.75" x14ac:dyDescent="0.3">
      <c r="B133" s="389" t="s">
        <v>1823</v>
      </c>
      <c r="C133" s="390">
        <v>11591000</v>
      </c>
    </row>
    <row r="134" spans="2:3" ht="18.75" x14ac:dyDescent="0.3">
      <c r="B134" s="389" t="s">
        <v>1824</v>
      </c>
      <c r="C134" s="390">
        <v>16000000</v>
      </c>
    </row>
    <row r="135" spans="2:3" ht="18.75" x14ac:dyDescent="0.3">
      <c r="B135" s="389" t="s">
        <v>1738</v>
      </c>
      <c r="C135" s="390">
        <v>12500000</v>
      </c>
    </row>
    <row r="136" spans="2:3" ht="18.75" x14ac:dyDescent="0.3">
      <c r="B136" s="389" t="s">
        <v>1825</v>
      </c>
      <c r="C136" s="390">
        <v>49881644</v>
      </c>
    </row>
    <row r="137" spans="2:3" ht="18.75" x14ac:dyDescent="0.3">
      <c r="B137" s="389" t="s">
        <v>1826</v>
      </c>
      <c r="C137" s="390">
        <v>84000000</v>
      </c>
    </row>
    <row r="138" spans="2:3" ht="18.75" x14ac:dyDescent="0.3">
      <c r="B138" s="389" t="s">
        <v>1827</v>
      </c>
      <c r="C138" s="390">
        <v>23236620</v>
      </c>
    </row>
    <row r="139" spans="2:3" ht="18.75" x14ac:dyDescent="0.3">
      <c r="B139" s="389" t="s">
        <v>1799</v>
      </c>
      <c r="C139" s="390">
        <v>15400000</v>
      </c>
    </row>
    <row r="140" spans="2:3" ht="18.75" x14ac:dyDescent="0.3">
      <c r="B140" s="389" t="s">
        <v>1800</v>
      </c>
      <c r="C140" s="390">
        <v>51258326</v>
      </c>
    </row>
    <row r="141" spans="2:3" ht="18.75" x14ac:dyDescent="0.3">
      <c r="B141" s="389" t="s">
        <v>1734</v>
      </c>
      <c r="C141" s="390">
        <v>1626000000</v>
      </c>
    </row>
    <row r="142" spans="2:3" ht="18.75" x14ac:dyDescent="0.3">
      <c r="B142" s="389" t="s">
        <v>1739</v>
      </c>
      <c r="C142" s="390">
        <v>110000000</v>
      </c>
    </row>
    <row r="143" spans="2:3" ht="18.75" x14ac:dyDescent="0.3">
      <c r="B143" s="389" t="s">
        <v>1828</v>
      </c>
      <c r="C143" s="390">
        <v>47558350</v>
      </c>
    </row>
    <row r="144" spans="2:3" ht="18.75" x14ac:dyDescent="0.3">
      <c r="B144" s="389" t="s">
        <v>1829</v>
      </c>
      <c r="C144" s="390">
        <v>13000000</v>
      </c>
    </row>
    <row r="145" spans="2:3" ht="18.75" x14ac:dyDescent="0.3">
      <c r="B145" s="389" t="s">
        <v>1830</v>
      </c>
      <c r="C145" s="390">
        <v>291325323</v>
      </c>
    </row>
    <row r="146" spans="2:3" ht="18.75" x14ac:dyDescent="0.3">
      <c r="B146" s="389" t="s">
        <v>1805</v>
      </c>
      <c r="C146" s="390">
        <v>1662497898</v>
      </c>
    </row>
    <row r="147" spans="2:3" ht="18.75" x14ac:dyDescent="0.3">
      <c r="B147" s="389" t="s">
        <v>1831</v>
      </c>
      <c r="C147" s="390">
        <v>113513033</v>
      </c>
    </row>
    <row r="148" spans="2:3" ht="18.75" x14ac:dyDescent="0.3">
      <c r="B148" s="389" t="s">
        <v>1832</v>
      </c>
      <c r="C148" s="390">
        <v>1074040000</v>
      </c>
    </row>
    <row r="149" spans="2:3" ht="18.75" x14ac:dyDescent="0.3">
      <c r="B149" s="389" t="s">
        <v>1833</v>
      </c>
      <c r="C149" s="390">
        <v>548879708</v>
      </c>
    </row>
    <row r="150" spans="2:3" ht="18.75" x14ac:dyDescent="0.3">
      <c r="B150" s="389" t="s">
        <v>1773</v>
      </c>
      <c r="C150" s="390">
        <v>27000000</v>
      </c>
    </row>
    <row r="151" spans="2:3" ht="18.75" x14ac:dyDescent="0.3">
      <c r="B151" s="389" t="s">
        <v>1806</v>
      </c>
      <c r="C151" s="390">
        <v>90853691</v>
      </c>
    </row>
    <row r="152" spans="2:3" ht="18.75" x14ac:dyDescent="0.3">
      <c r="B152" s="389" t="s">
        <v>1834</v>
      </c>
      <c r="C152" s="390">
        <v>943336807</v>
      </c>
    </row>
    <row r="153" spans="2:3" ht="18.75" x14ac:dyDescent="0.3">
      <c r="B153" s="389" t="s">
        <v>1835</v>
      </c>
      <c r="C153" s="390">
        <v>120000000</v>
      </c>
    </row>
    <row r="154" spans="2:3" ht="18.75" x14ac:dyDescent="0.3">
      <c r="B154" s="387" t="s">
        <v>1836</v>
      </c>
      <c r="C154" s="388">
        <v>24120580</v>
      </c>
    </row>
    <row r="155" spans="2:3" ht="18.75" x14ac:dyDescent="0.3">
      <c r="B155" s="389" t="s">
        <v>1837</v>
      </c>
      <c r="C155" s="390">
        <v>22000000</v>
      </c>
    </row>
    <row r="156" spans="2:3" ht="18.75" x14ac:dyDescent="0.3">
      <c r="B156" s="389" t="s">
        <v>1838</v>
      </c>
      <c r="C156" s="390">
        <v>2120580</v>
      </c>
    </row>
    <row r="157" spans="2:3" ht="18.75" x14ac:dyDescent="0.3">
      <c r="B157" s="387" t="s">
        <v>1839</v>
      </c>
      <c r="C157" s="388">
        <v>7212200</v>
      </c>
    </row>
    <row r="158" spans="2:3" ht="18.75" x14ac:dyDescent="0.3">
      <c r="B158" s="389" t="s">
        <v>1728</v>
      </c>
      <c r="C158" s="390">
        <v>2000000</v>
      </c>
    </row>
    <row r="159" spans="2:3" ht="18.75" x14ac:dyDescent="0.3">
      <c r="B159" s="389" t="s">
        <v>1840</v>
      </c>
      <c r="C159" s="390">
        <v>5212200</v>
      </c>
    </row>
    <row r="160" spans="2:3" ht="18.75" x14ac:dyDescent="0.3">
      <c r="B160" s="387" t="s">
        <v>1841</v>
      </c>
      <c r="C160" s="388">
        <v>170000000</v>
      </c>
    </row>
    <row r="161" spans="2:3" ht="18.75" x14ac:dyDescent="0.3">
      <c r="B161" s="389" t="s">
        <v>1842</v>
      </c>
      <c r="C161" s="390">
        <v>130000000</v>
      </c>
    </row>
    <row r="162" spans="2:3" ht="18.75" x14ac:dyDescent="0.3">
      <c r="B162" s="389" t="s">
        <v>1843</v>
      </c>
      <c r="C162" s="390">
        <v>40000000</v>
      </c>
    </row>
    <row r="163" spans="2:3" ht="18.75" x14ac:dyDescent="0.3">
      <c r="B163" s="387" t="s">
        <v>1844</v>
      </c>
      <c r="C163" s="388">
        <v>2142250000</v>
      </c>
    </row>
    <row r="164" spans="2:3" ht="18.75" x14ac:dyDescent="0.3">
      <c r="B164" s="389" t="s">
        <v>1845</v>
      </c>
      <c r="C164" s="390">
        <v>2142250000</v>
      </c>
    </row>
    <row r="165" spans="2:3" ht="18.75" x14ac:dyDescent="0.3">
      <c r="B165" s="387" t="s">
        <v>1846</v>
      </c>
      <c r="C165" s="388">
        <v>70000000</v>
      </c>
    </row>
    <row r="166" spans="2:3" ht="18.75" x14ac:dyDescent="0.3">
      <c r="B166" s="389" t="s">
        <v>1847</v>
      </c>
      <c r="C166" s="390">
        <v>70000000</v>
      </c>
    </row>
    <row r="167" spans="2:3" ht="18.75" x14ac:dyDescent="0.3">
      <c r="B167" s="387" t="s">
        <v>1848</v>
      </c>
      <c r="C167" s="388">
        <v>1512000000</v>
      </c>
    </row>
    <row r="168" spans="2:3" ht="18.75" x14ac:dyDescent="0.3">
      <c r="B168" s="389" t="s">
        <v>1849</v>
      </c>
      <c r="C168" s="390">
        <v>110000000</v>
      </c>
    </row>
    <row r="169" spans="2:3" ht="18.75" x14ac:dyDescent="0.3">
      <c r="B169" s="389" t="s">
        <v>1850</v>
      </c>
      <c r="C169" s="390">
        <v>38000000</v>
      </c>
    </row>
    <row r="170" spans="2:3" ht="18.75" x14ac:dyDescent="0.3">
      <c r="B170" s="389" t="s">
        <v>1851</v>
      </c>
      <c r="C170" s="390">
        <v>54000000</v>
      </c>
    </row>
    <row r="171" spans="2:3" ht="18.75" x14ac:dyDescent="0.3">
      <c r="B171" s="389" t="s">
        <v>1852</v>
      </c>
      <c r="C171" s="390">
        <v>20000000</v>
      </c>
    </row>
    <row r="172" spans="2:3" ht="18.75" x14ac:dyDescent="0.3">
      <c r="B172" s="389" t="s">
        <v>1853</v>
      </c>
      <c r="C172" s="390">
        <v>300000000</v>
      </c>
    </row>
    <row r="173" spans="2:3" ht="18.75" x14ac:dyDescent="0.3">
      <c r="B173" s="389" t="s">
        <v>1854</v>
      </c>
      <c r="C173" s="390">
        <v>100000000</v>
      </c>
    </row>
    <row r="174" spans="2:3" ht="18.75" x14ac:dyDescent="0.3">
      <c r="B174" s="389" t="s">
        <v>1855</v>
      </c>
      <c r="C174" s="390">
        <v>800000000</v>
      </c>
    </row>
    <row r="175" spans="2:3" ht="18.75" x14ac:dyDescent="0.3">
      <c r="B175" s="389" t="s">
        <v>1856</v>
      </c>
      <c r="C175" s="390">
        <v>90000000</v>
      </c>
    </row>
    <row r="176" spans="2:3" ht="18.75" x14ac:dyDescent="0.3">
      <c r="B176" s="387" t="s">
        <v>1857</v>
      </c>
      <c r="C176" s="388">
        <v>330000000</v>
      </c>
    </row>
    <row r="177" spans="2:3" ht="18.75" x14ac:dyDescent="0.3">
      <c r="B177" s="389" t="s">
        <v>1858</v>
      </c>
      <c r="C177" s="390">
        <v>330000000</v>
      </c>
    </row>
    <row r="178" spans="2:3" ht="18.75" x14ac:dyDescent="0.3">
      <c r="B178" s="387" t="s">
        <v>1859</v>
      </c>
      <c r="C178" s="388">
        <v>500916083</v>
      </c>
    </row>
    <row r="179" spans="2:3" ht="18.75" x14ac:dyDescent="0.3">
      <c r="B179" s="389" t="s">
        <v>1859</v>
      </c>
      <c r="C179" s="390">
        <v>500916083</v>
      </c>
    </row>
    <row r="180" spans="2:3" ht="18.75" x14ac:dyDescent="0.3">
      <c r="B180" s="387" t="s">
        <v>1860</v>
      </c>
      <c r="C180" s="388">
        <v>132012280</v>
      </c>
    </row>
    <row r="181" spans="2:3" ht="18.75" x14ac:dyDescent="0.3">
      <c r="B181" s="389" t="s">
        <v>1860</v>
      </c>
      <c r="C181" s="390">
        <v>132012280</v>
      </c>
    </row>
    <row r="182" spans="2:3" ht="18.75" x14ac:dyDescent="0.3">
      <c r="B182" s="387" t="s">
        <v>1861</v>
      </c>
      <c r="C182" s="388">
        <v>661212475</v>
      </c>
    </row>
    <row r="183" spans="2:3" ht="18.75" x14ac:dyDescent="0.3">
      <c r="B183" s="389" t="s">
        <v>1862</v>
      </c>
      <c r="C183" s="390">
        <v>661212475</v>
      </c>
    </row>
    <row r="184" spans="2:3" ht="18.75" x14ac:dyDescent="0.3">
      <c r="B184" s="387" t="s">
        <v>1863</v>
      </c>
      <c r="C184" s="388">
        <v>449551107</v>
      </c>
    </row>
    <row r="185" spans="2:3" ht="18.75" x14ac:dyDescent="0.3">
      <c r="B185" s="389" t="s">
        <v>1864</v>
      </c>
      <c r="C185" s="390">
        <v>413451107</v>
      </c>
    </row>
    <row r="186" spans="2:3" ht="18.75" x14ac:dyDescent="0.3">
      <c r="B186" s="389" t="s">
        <v>1802</v>
      </c>
      <c r="C186" s="390">
        <v>2100000</v>
      </c>
    </row>
    <row r="187" spans="2:3" ht="18.75" x14ac:dyDescent="0.3">
      <c r="B187" s="389" t="s">
        <v>1760</v>
      </c>
      <c r="C187" s="390">
        <v>4000000</v>
      </c>
    </row>
    <row r="188" spans="2:3" ht="18.75" x14ac:dyDescent="0.3">
      <c r="B188" s="389" t="s">
        <v>1855</v>
      </c>
      <c r="C188" s="390">
        <v>30000000</v>
      </c>
    </row>
    <row r="189" spans="2:3" ht="18.75" x14ac:dyDescent="0.3">
      <c r="B189" s="387" t="s">
        <v>1865</v>
      </c>
      <c r="C189" s="388">
        <v>926984415</v>
      </c>
    </row>
    <row r="190" spans="2:3" ht="18.75" x14ac:dyDescent="0.3">
      <c r="B190" s="389" t="s">
        <v>1793</v>
      </c>
      <c r="C190" s="390">
        <v>39363726</v>
      </c>
    </row>
    <row r="191" spans="2:3" ht="18.75" x14ac:dyDescent="0.3">
      <c r="B191" s="389" t="s">
        <v>1866</v>
      </c>
      <c r="C191" s="390">
        <v>327620689</v>
      </c>
    </row>
    <row r="192" spans="2:3" ht="18.75" x14ac:dyDescent="0.3">
      <c r="B192" s="389" t="s">
        <v>1867</v>
      </c>
      <c r="C192" s="390">
        <v>560000000</v>
      </c>
    </row>
    <row r="193" spans="2:3" ht="18.75" x14ac:dyDescent="0.3">
      <c r="B193" s="387" t="s">
        <v>1868</v>
      </c>
      <c r="C193" s="388">
        <v>35983690112</v>
      </c>
    </row>
    <row r="194" spans="2:3" ht="18.75" x14ac:dyDescent="0.3">
      <c r="B194" s="389" t="s">
        <v>1869</v>
      </c>
      <c r="C194" s="390">
        <v>35983690112</v>
      </c>
    </row>
    <row r="195" spans="2:3" ht="18.75" x14ac:dyDescent="0.3">
      <c r="B195" s="387" t="s">
        <v>1870</v>
      </c>
      <c r="C195" s="388">
        <v>115000000</v>
      </c>
    </row>
    <row r="196" spans="2:3" ht="18.75" x14ac:dyDescent="0.3">
      <c r="B196" s="389" t="s">
        <v>1826</v>
      </c>
      <c r="C196" s="390">
        <v>40000000</v>
      </c>
    </row>
    <row r="197" spans="2:3" ht="18.75" x14ac:dyDescent="0.3">
      <c r="B197" s="389" t="s">
        <v>1829</v>
      </c>
      <c r="C197" s="390">
        <v>75000000</v>
      </c>
    </row>
    <row r="198" spans="2:3" ht="18.75" x14ac:dyDescent="0.3">
      <c r="B198" s="387" t="s">
        <v>1871</v>
      </c>
      <c r="C198" s="388">
        <v>59642908</v>
      </c>
    </row>
    <row r="199" spans="2:3" ht="18.75" x14ac:dyDescent="0.3">
      <c r="B199" s="389" t="s">
        <v>1751</v>
      </c>
      <c r="C199" s="390">
        <v>59642908</v>
      </c>
    </row>
    <row r="200" spans="2:3" ht="18.75" x14ac:dyDescent="0.3">
      <c r="B200" s="387" t="s">
        <v>1872</v>
      </c>
      <c r="C200" s="388">
        <v>751813399</v>
      </c>
    </row>
    <row r="201" spans="2:3" ht="18.75" x14ac:dyDescent="0.3">
      <c r="B201" s="389" t="s">
        <v>1873</v>
      </c>
      <c r="C201" s="390">
        <v>500000000</v>
      </c>
    </row>
    <row r="202" spans="2:3" ht="18.75" x14ac:dyDescent="0.3">
      <c r="B202" s="389" t="s">
        <v>1771</v>
      </c>
      <c r="C202" s="390">
        <v>251813399</v>
      </c>
    </row>
    <row r="203" spans="2:3" ht="18.75" x14ac:dyDescent="0.3">
      <c r="B203" s="391" t="s">
        <v>1874</v>
      </c>
      <c r="C203" s="392">
        <v>83346118183</v>
      </c>
    </row>
  </sheetData>
  <sheetProtection password="9B3B" sheet="1" objects="1" scenarios="1"/>
  <mergeCells count="1">
    <mergeCell ref="B5:C9"/>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O38"/>
  <sheetViews>
    <sheetView showGridLines="0" zoomScale="80" zoomScaleNormal="80" workbookViewId="0"/>
  </sheetViews>
  <sheetFormatPr baseColWidth="10" defaultColWidth="0" defaultRowHeight="15" x14ac:dyDescent="0.25"/>
  <cols>
    <col min="1" max="1" width="2.28515625" style="57" customWidth="1"/>
    <col min="2" max="2" width="41.28515625" style="57" customWidth="1"/>
    <col min="3" max="3" width="22.7109375" style="57" customWidth="1"/>
    <col min="4" max="4" width="32.42578125" style="57" customWidth="1"/>
    <col min="5" max="5" width="21.5703125" style="57" customWidth="1"/>
    <col min="6" max="6" width="22" style="57" customWidth="1"/>
    <col min="7" max="7" width="14.5703125" style="57" customWidth="1"/>
    <col min="8" max="9" width="41.42578125" style="57" customWidth="1"/>
    <col min="10" max="10" width="6.5703125" style="57" customWidth="1"/>
    <col min="11" max="15" width="0" style="57" hidden="1" customWidth="1"/>
    <col min="16" max="16384" width="11.42578125" style="57" hidden="1"/>
  </cols>
  <sheetData>
    <row r="2" spans="2:10" ht="15" customHeight="1" x14ac:dyDescent="0.25">
      <c r="D2" s="94"/>
      <c r="E2" s="94"/>
      <c r="F2" s="94"/>
      <c r="G2" s="94"/>
      <c r="H2" s="94"/>
      <c r="I2" s="94"/>
      <c r="J2" s="94"/>
    </row>
    <row r="3" spans="2:10" ht="15" customHeight="1" x14ac:dyDescent="0.25">
      <c r="D3" s="94"/>
      <c r="E3" s="94"/>
      <c r="F3" s="94"/>
      <c r="G3" s="94"/>
      <c r="H3" s="94"/>
      <c r="I3" s="94"/>
      <c r="J3" s="94"/>
    </row>
    <row r="4" spans="2:10" ht="15" customHeight="1" x14ac:dyDescent="0.25">
      <c r="D4" s="472" t="s">
        <v>315</v>
      </c>
      <c r="E4" s="472"/>
      <c r="F4" s="472"/>
      <c r="G4" s="472"/>
      <c r="H4" s="472"/>
      <c r="I4" s="94"/>
      <c r="J4" s="94"/>
    </row>
    <row r="5" spans="2:10" ht="15" customHeight="1" x14ac:dyDescent="0.25">
      <c r="D5" s="472"/>
      <c r="E5" s="472"/>
      <c r="F5" s="472"/>
      <c r="G5" s="472"/>
      <c r="H5" s="472"/>
      <c r="I5" s="94"/>
      <c r="J5" s="94"/>
    </row>
    <row r="6" spans="2:10" ht="15" customHeight="1" x14ac:dyDescent="0.25">
      <c r="D6" s="472"/>
      <c r="E6" s="472"/>
      <c r="F6" s="472"/>
      <c r="G6" s="472"/>
      <c r="H6" s="472"/>
      <c r="I6" s="94"/>
      <c r="J6" s="94"/>
    </row>
    <row r="7" spans="2:10" ht="15" customHeight="1" x14ac:dyDescent="0.25">
      <c r="D7" s="472"/>
      <c r="E7" s="472"/>
      <c r="F7" s="472"/>
      <c r="G7" s="472"/>
      <c r="H7" s="472"/>
      <c r="I7" s="94"/>
      <c r="J7" s="94"/>
    </row>
    <row r="8" spans="2:10" ht="15" customHeight="1" x14ac:dyDescent="0.25">
      <c r="D8" s="472"/>
      <c r="E8" s="472"/>
      <c r="F8" s="472"/>
      <c r="G8" s="472"/>
      <c r="H8" s="472"/>
      <c r="I8" s="94"/>
      <c r="J8" s="94"/>
    </row>
    <row r="9" spans="2:10" ht="15" customHeight="1" x14ac:dyDescent="0.25">
      <c r="D9" s="472"/>
      <c r="E9" s="472"/>
      <c r="F9" s="472"/>
      <c r="G9" s="472"/>
      <c r="H9" s="472"/>
      <c r="I9" s="94"/>
      <c r="J9" s="94"/>
    </row>
    <row r="10" spans="2:10" ht="24.75" customHeight="1" x14ac:dyDescent="0.25">
      <c r="B10" s="55"/>
      <c r="D10" s="472"/>
      <c r="E10" s="472"/>
      <c r="F10" s="472"/>
      <c r="G10" s="472"/>
      <c r="H10" s="472"/>
      <c r="I10" s="94"/>
      <c r="J10" s="94"/>
    </row>
    <row r="11" spans="2:10" ht="17.25" customHeight="1" x14ac:dyDescent="0.25">
      <c r="D11" s="94"/>
      <c r="E11" s="94"/>
      <c r="F11" s="94"/>
      <c r="G11" s="94"/>
      <c r="H11" s="94"/>
      <c r="I11" s="94"/>
      <c r="J11" s="94"/>
    </row>
    <row r="12" spans="2:10" ht="15" customHeight="1" x14ac:dyDescent="0.25">
      <c r="D12" s="94"/>
      <c r="E12" s="94"/>
      <c r="F12" s="94"/>
      <c r="G12" s="94"/>
      <c r="H12" s="94"/>
      <c r="I12" s="94"/>
      <c r="J12" s="94"/>
    </row>
    <row r="13" spans="2:10" ht="15" customHeight="1" x14ac:dyDescent="0.25">
      <c r="B13" s="398"/>
      <c r="D13" s="94"/>
      <c r="E13" s="94"/>
      <c r="F13" s="94"/>
      <c r="G13" s="94"/>
      <c r="H13" s="94"/>
      <c r="I13" s="94"/>
      <c r="J13" s="94"/>
    </row>
    <row r="14" spans="2:10" ht="15" customHeight="1" x14ac:dyDescent="0.25">
      <c r="D14" s="94"/>
      <c r="E14" s="94"/>
      <c r="F14" s="94"/>
      <c r="G14" s="94"/>
      <c r="H14" s="94"/>
      <c r="I14" s="94"/>
      <c r="J14" s="94"/>
    </row>
    <row r="16" spans="2:10" x14ac:dyDescent="0.25">
      <c r="B16" s="471" t="s">
        <v>316</v>
      </c>
      <c r="C16" s="471"/>
      <c r="D16" s="471"/>
      <c r="E16" s="471"/>
      <c r="F16" s="471"/>
      <c r="G16" s="471"/>
      <c r="H16" s="471"/>
      <c r="I16" s="471"/>
    </row>
    <row r="17" spans="2:9" x14ac:dyDescent="0.25">
      <c r="B17" s="471"/>
      <c r="C17" s="471"/>
      <c r="D17" s="471"/>
      <c r="E17" s="471"/>
      <c r="F17" s="471"/>
      <c r="G17" s="471"/>
      <c r="H17" s="471"/>
      <c r="I17" s="471"/>
    </row>
    <row r="18" spans="2:9" x14ac:dyDescent="0.25">
      <c r="B18" s="471"/>
      <c r="C18" s="471"/>
      <c r="D18" s="471"/>
      <c r="E18" s="471"/>
      <c r="F18" s="471"/>
      <c r="G18" s="471"/>
      <c r="H18" s="471"/>
      <c r="I18" s="471"/>
    </row>
    <row r="19" spans="2:9" x14ac:dyDescent="0.25">
      <c r="B19" s="471"/>
      <c r="C19" s="471"/>
      <c r="D19" s="471"/>
      <c r="E19" s="471"/>
      <c r="F19" s="471"/>
      <c r="G19" s="471"/>
      <c r="H19" s="471"/>
      <c r="I19" s="471"/>
    </row>
    <row r="20" spans="2:9" x14ac:dyDescent="0.25">
      <c r="B20" s="471"/>
      <c r="C20" s="471"/>
      <c r="D20" s="471"/>
      <c r="E20" s="471"/>
      <c r="F20" s="471"/>
      <c r="G20" s="471"/>
      <c r="H20" s="471"/>
      <c r="I20" s="471"/>
    </row>
    <row r="37" spans="1:9" x14ac:dyDescent="0.25">
      <c r="A37" s="20"/>
      <c r="B37" s="20"/>
      <c r="C37" s="20"/>
      <c r="D37" s="20"/>
      <c r="E37" s="20"/>
      <c r="F37" s="20"/>
      <c r="G37" s="20"/>
      <c r="H37" s="20"/>
      <c r="I37" s="20"/>
    </row>
    <row r="38" spans="1:9" x14ac:dyDescent="0.25">
      <c r="A38" s="20"/>
      <c r="B38" s="20"/>
      <c r="C38" s="20"/>
      <c r="D38" s="20"/>
      <c r="E38" s="20"/>
      <c r="F38" s="20"/>
      <c r="G38" s="20"/>
      <c r="H38" s="20"/>
      <c r="I38" s="20"/>
    </row>
  </sheetData>
  <sheetProtection password="9B3B" sheet="1" objects="1" scenarios="1"/>
  <mergeCells count="2">
    <mergeCell ref="B16:I20"/>
    <mergeCell ref="D4:H10"/>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C2:R9"/>
  <sheetViews>
    <sheetView showGridLines="0" zoomScale="75" zoomScaleNormal="75" workbookViewId="0"/>
  </sheetViews>
  <sheetFormatPr baseColWidth="10" defaultRowHeight="13.5" x14ac:dyDescent="0.25"/>
  <cols>
    <col min="1" max="1" width="1.42578125" style="21" customWidth="1"/>
    <col min="2" max="2" width="5.7109375" style="21" customWidth="1"/>
    <col min="3" max="3" width="18.28515625" style="24" customWidth="1"/>
    <col min="4" max="4" width="16.7109375" style="24" customWidth="1"/>
    <col min="5" max="5" width="10.42578125" style="24" customWidth="1"/>
    <col min="6" max="6" width="12.5703125" style="24" customWidth="1"/>
    <col min="7" max="7" width="7.140625" style="24" customWidth="1"/>
    <col min="8" max="8" width="5.28515625" style="23" customWidth="1"/>
    <col min="9" max="9" width="11.42578125" style="23" customWidth="1"/>
    <col min="10" max="10" width="10.85546875" style="21" customWidth="1"/>
    <col min="11" max="11" width="11.28515625" style="21" customWidth="1"/>
    <col min="12" max="12" width="13.42578125" style="21" customWidth="1"/>
    <col min="13" max="13" width="10.28515625" style="21" customWidth="1"/>
    <col min="14" max="14" width="10.7109375" style="21" customWidth="1"/>
    <col min="15" max="15" width="16.140625" style="21" bestFit="1" customWidth="1"/>
    <col min="16" max="16" width="24.85546875" style="21" customWidth="1"/>
    <col min="17" max="17" width="9.85546875" style="21" customWidth="1"/>
    <col min="18" max="18" width="38.7109375" style="21" bestFit="1" customWidth="1"/>
    <col min="19" max="16384" width="11.42578125" style="21"/>
  </cols>
  <sheetData>
    <row r="2" spans="3:18" ht="18.95" customHeight="1" x14ac:dyDescent="0.25">
      <c r="F2" s="21"/>
    </row>
    <row r="3" spans="3:18" ht="18.95" customHeight="1" x14ac:dyDescent="0.25"/>
    <row r="4" spans="3:18" ht="18.95" customHeight="1" x14ac:dyDescent="0.25">
      <c r="H4" s="473" t="s">
        <v>321</v>
      </c>
      <c r="I4" s="473"/>
      <c r="J4" s="473"/>
      <c r="K4" s="473"/>
      <c r="L4" s="473"/>
      <c r="M4" s="473"/>
      <c r="N4" s="473"/>
      <c r="O4" s="473"/>
      <c r="P4" s="473"/>
      <c r="Q4" s="473"/>
    </row>
    <row r="5" spans="3:18" ht="18.95" customHeight="1" x14ac:dyDescent="0.25">
      <c r="G5" s="98"/>
      <c r="H5" s="473"/>
      <c r="I5" s="473"/>
      <c r="J5" s="473"/>
      <c r="K5" s="473"/>
      <c r="L5" s="473"/>
      <c r="M5" s="473"/>
      <c r="N5" s="473"/>
      <c r="O5" s="473"/>
      <c r="P5" s="473"/>
      <c r="Q5" s="473"/>
      <c r="R5" s="98"/>
    </row>
    <row r="6" spans="3:18" ht="18.95" customHeight="1" x14ac:dyDescent="0.25">
      <c r="F6" s="98"/>
      <c r="G6" s="98"/>
      <c r="H6" s="473"/>
      <c r="I6" s="473"/>
      <c r="J6" s="473"/>
      <c r="K6" s="473"/>
      <c r="L6" s="473"/>
      <c r="M6" s="473"/>
      <c r="N6" s="473"/>
      <c r="O6" s="473"/>
      <c r="P6" s="473"/>
      <c r="Q6" s="473"/>
      <c r="R6" s="98"/>
    </row>
    <row r="7" spans="3:18" ht="18.95" customHeight="1" x14ac:dyDescent="0.25">
      <c r="F7" s="98"/>
      <c r="G7" s="98"/>
      <c r="H7" s="473"/>
      <c r="I7" s="473"/>
      <c r="J7" s="473"/>
      <c r="K7" s="473"/>
      <c r="L7" s="473"/>
      <c r="M7" s="473"/>
      <c r="N7" s="473"/>
      <c r="O7" s="473"/>
      <c r="P7" s="473"/>
      <c r="Q7" s="473"/>
      <c r="R7" s="98"/>
    </row>
    <row r="8" spans="3:18" ht="18.95" customHeight="1" x14ac:dyDescent="0.25">
      <c r="F8" s="98"/>
      <c r="G8" s="98"/>
      <c r="H8" s="473"/>
      <c r="I8" s="473"/>
      <c r="J8" s="473"/>
      <c r="K8" s="473"/>
      <c r="L8" s="473"/>
      <c r="M8" s="473"/>
      <c r="N8" s="473"/>
      <c r="O8" s="473"/>
      <c r="P8" s="473"/>
      <c r="Q8" s="473"/>
      <c r="R8" s="98"/>
    </row>
    <row r="9" spans="3:18" ht="80.25" customHeight="1" x14ac:dyDescent="0.25">
      <c r="C9" s="397"/>
      <c r="E9" s="58"/>
    </row>
  </sheetData>
  <sheetProtection password="9B3B" sheet="1" objects="1" scenarios="1"/>
  <mergeCells count="1">
    <mergeCell ref="H4:Q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B2:J304"/>
  <sheetViews>
    <sheetView showGridLines="0" zoomScale="69" zoomScaleNormal="69" workbookViewId="0"/>
  </sheetViews>
  <sheetFormatPr baseColWidth="10" defaultRowHeight="13.5" x14ac:dyDescent="0.25"/>
  <cols>
    <col min="1" max="1" width="1.42578125" style="21" customWidth="1"/>
    <col min="2" max="2" width="23" style="21" customWidth="1"/>
    <col min="3" max="3" width="27" style="21" customWidth="1"/>
    <col min="4" max="4" width="45.28515625" style="21" customWidth="1"/>
    <col min="5" max="5" width="29.5703125" style="24" customWidth="1"/>
    <col min="6" max="6" width="58.7109375" style="24" customWidth="1"/>
    <col min="7" max="7" width="48.140625" style="21" customWidth="1"/>
    <col min="8" max="9" width="19.42578125" style="23" customWidth="1"/>
    <col min="10" max="10" width="45.28515625" style="21" customWidth="1"/>
    <col min="11" max="16384" width="11.42578125" style="21"/>
  </cols>
  <sheetData>
    <row r="2" spans="2:10" ht="21" customHeight="1" x14ac:dyDescent="0.25">
      <c r="E2" s="473" t="s">
        <v>1383</v>
      </c>
      <c r="F2" s="473"/>
      <c r="G2" s="473"/>
      <c r="H2" s="473"/>
      <c r="I2" s="473"/>
      <c r="J2" s="80"/>
    </row>
    <row r="3" spans="2:10" ht="21" customHeight="1" x14ac:dyDescent="0.25">
      <c r="E3" s="473"/>
      <c r="F3" s="473"/>
      <c r="G3" s="473"/>
      <c r="H3" s="473"/>
      <c r="I3" s="473"/>
      <c r="J3" s="80"/>
    </row>
    <row r="4" spans="2:10" ht="21" customHeight="1" x14ac:dyDescent="0.25">
      <c r="C4" s="58"/>
      <c r="E4" s="473"/>
      <c r="F4" s="473"/>
      <c r="G4" s="473"/>
      <c r="H4" s="473"/>
      <c r="I4" s="473"/>
      <c r="J4" s="80"/>
    </row>
    <row r="5" spans="2:10" ht="21" customHeight="1" x14ac:dyDescent="0.25">
      <c r="C5" s="58"/>
      <c r="E5" s="473"/>
      <c r="F5" s="473"/>
      <c r="G5" s="473"/>
      <c r="H5" s="473"/>
      <c r="I5" s="473"/>
      <c r="J5" s="80"/>
    </row>
    <row r="6" spans="2:10" ht="21" customHeight="1" x14ac:dyDescent="0.25">
      <c r="C6" s="58"/>
      <c r="E6" s="473"/>
      <c r="F6" s="473"/>
      <c r="G6" s="473"/>
      <c r="H6" s="473"/>
      <c r="I6" s="473"/>
      <c r="J6" s="80"/>
    </row>
    <row r="7" spans="2:10" ht="21" customHeight="1" x14ac:dyDescent="0.25">
      <c r="E7" s="473"/>
      <c r="F7" s="473"/>
      <c r="G7" s="473"/>
      <c r="H7" s="473"/>
      <c r="I7" s="473"/>
      <c r="J7" s="80"/>
    </row>
    <row r="8" spans="2:10" ht="50.25" customHeight="1" thickBot="1" x14ac:dyDescent="0.3">
      <c r="D8" s="22"/>
      <c r="E8" s="474"/>
      <c r="F8" s="474"/>
      <c r="G8" s="474"/>
      <c r="H8" s="474"/>
      <c r="I8" s="474"/>
      <c r="J8" s="303"/>
    </row>
    <row r="9" spans="2:10" ht="32.25" customHeight="1" thickBot="1" x14ac:dyDescent="0.3">
      <c r="B9" s="482" t="s">
        <v>1203</v>
      </c>
      <c r="C9" s="483"/>
      <c r="D9" s="483"/>
      <c r="E9" s="483"/>
      <c r="F9" s="483"/>
      <c r="G9" s="483"/>
      <c r="H9" s="483"/>
      <c r="I9" s="483"/>
      <c r="J9" s="484"/>
    </row>
    <row r="10" spans="2:10" ht="135" customHeight="1" thickBot="1" x14ac:dyDescent="0.3">
      <c r="B10" s="485" t="s">
        <v>1204</v>
      </c>
      <c r="C10" s="486"/>
      <c r="D10" s="486"/>
      <c r="E10" s="486"/>
      <c r="F10" s="486"/>
      <c r="G10" s="486"/>
      <c r="H10" s="486"/>
      <c r="I10" s="486"/>
      <c r="J10" s="487"/>
    </row>
    <row r="11" spans="2:10" ht="75.75" customHeight="1" thickBot="1" x14ac:dyDescent="0.3">
      <c r="B11" s="482" t="s">
        <v>1205</v>
      </c>
      <c r="C11" s="483"/>
      <c r="D11" s="483"/>
      <c r="E11" s="483"/>
      <c r="F11" s="483"/>
      <c r="G11" s="483"/>
      <c r="H11" s="483"/>
      <c r="I11" s="483"/>
      <c r="J11" s="484"/>
    </row>
    <row r="12" spans="2:10" ht="110.25" customHeight="1" thickBot="1" x14ac:dyDescent="0.3">
      <c r="B12" s="485" t="s">
        <v>1206</v>
      </c>
      <c r="C12" s="486"/>
      <c r="D12" s="486"/>
      <c r="E12" s="486"/>
      <c r="F12" s="486"/>
      <c r="G12" s="486"/>
      <c r="H12" s="486"/>
      <c r="I12" s="486"/>
      <c r="J12" s="487"/>
    </row>
    <row r="13" spans="2:10" ht="15.75" x14ac:dyDescent="0.2">
      <c r="B13" s="399"/>
      <c r="C13" s="285"/>
      <c r="D13" s="286"/>
      <c r="E13" s="286"/>
      <c r="F13" s="286"/>
      <c r="G13" s="287"/>
      <c r="H13" s="287"/>
      <c r="I13" s="287"/>
      <c r="J13" s="287"/>
    </row>
    <row r="14" spans="2:10" ht="14.25" customHeight="1" thickBot="1" x14ac:dyDescent="0.3">
      <c r="B14" s="488" t="s">
        <v>117</v>
      </c>
      <c r="C14" s="488" t="s">
        <v>53</v>
      </c>
      <c r="D14" s="488" t="s">
        <v>1370</v>
      </c>
      <c r="E14" s="479" t="s">
        <v>1371</v>
      </c>
      <c r="F14" s="479" t="s">
        <v>1372</v>
      </c>
      <c r="G14" s="479" t="s">
        <v>1373</v>
      </c>
      <c r="H14" s="479" t="s">
        <v>1144</v>
      </c>
      <c r="I14" s="479" t="s">
        <v>1145</v>
      </c>
      <c r="J14" s="479" t="s">
        <v>1146</v>
      </c>
    </row>
    <row r="15" spans="2:10" ht="14.25" customHeight="1" thickBot="1" x14ac:dyDescent="0.3">
      <c r="B15" s="489"/>
      <c r="C15" s="489"/>
      <c r="D15" s="489"/>
      <c r="E15" s="480"/>
      <c r="F15" s="480"/>
      <c r="G15" s="480"/>
      <c r="H15" s="480"/>
      <c r="I15" s="480"/>
      <c r="J15" s="480"/>
    </row>
    <row r="16" spans="2:10" ht="47.25" customHeight="1" x14ac:dyDescent="0.25">
      <c r="B16" s="490"/>
      <c r="C16" s="490"/>
      <c r="D16" s="490"/>
      <c r="E16" s="481"/>
      <c r="F16" s="481"/>
      <c r="G16" s="481"/>
      <c r="H16" s="481"/>
      <c r="I16" s="481"/>
      <c r="J16" s="481"/>
    </row>
    <row r="17" spans="2:10" ht="38.25" customHeight="1" x14ac:dyDescent="0.25">
      <c r="B17" s="476" t="s">
        <v>1209</v>
      </c>
      <c r="C17" s="476" t="s">
        <v>977</v>
      </c>
      <c r="D17" s="478" t="s">
        <v>1147</v>
      </c>
      <c r="E17" s="478" t="s">
        <v>1148</v>
      </c>
      <c r="F17" s="314" t="s">
        <v>1149</v>
      </c>
      <c r="G17" s="317" t="s">
        <v>1150</v>
      </c>
      <c r="H17" s="318">
        <v>43864</v>
      </c>
      <c r="I17" s="318">
        <v>43865</v>
      </c>
      <c r="J17" s="319" t="s">
        <v>344</v>
      </c>
    </row>
    <row r="18" spans="2:10" ht="38.25" customHeight="1" x14ac:dyDescent="0.25">
      <c r="B18" s="476"/>
      <c r="C18" s="477"/>
      <c r="D18" s="478"/>
      <c r="E18" s="478"/>
      <c r="F18" s="314" t="s">
        <v>1151</v>
      </c>
      <c r="G18" s="317" t="s">
        <v>1150</v>
      </c>
      <c r="H18" s="318">
        <v>43864</v>
      </c>
      <c r="I18" s="318">
        <v>43865</v>
      </c>
      <c r="J18" s="319" t="s">
        <v>344</v>
      </c>
    </row>
    <row r="19" spans="2:10" ht="38.25" customHeight="1" x14ac:dyDescent="0.25">
      <c r="B19" s="476"/>
      <c r="C19" s="477"/>
      <c r="D19" s="478"/>
      <c r="E19" s="478"/>
      <c r="F19" s="314" t="s">
        <v>1152</v>
      </c>
      <c r="G19" s="317" t="s">
        <v>1153</v>
      </c>
      <c r="H19" s="318">
        <v>43871</v>
      </c>
      <c r="I19" s="318">
        <v>43875</v>
      </c>
      <c r="J19" s="319" t="s">
        <v>344</v>
      </c>
    </row>
    <row r="20" spans="2:10" ht="38.25" customHeight="1" x14ac:dyDescent="0.25">
      <c r="B20" s="476"/>
      <c r="C20" s="477"/>
      <c r="D20" s="478"/>
      <c r="E20" s="478"/>
      <c r="F20" s="314" t="s">
        <v>1154</v>
      </c>
      <c r="G20" s="317" t="s">
        <v>1153</v>
      </c>
      <c r="H20" s="318">
        <v>44075</v>
      </c>
      <c r="I20" s="318">
        <v>44078</v>
      </c>
      <c r="J20" s="319" t="s">
        <v>344</v>
      </c>
    </row>
    <row r="21" spans="2:10" ht="38.25" customHeight="1" x14ac:dyDescent="0.25">
      <c r="B21" s="476"/>
      <c r="C21" s="477"/>
      <c r="D21" s="478"/>
      <c r="E21" s="478"/>
      <c r="F21" s="314" t="s">
        <v>1155</v>
      </c>
      <c r="G21" s="317" t="s">
        <v>1153</v>
      </c>
      <c r="H21" s="318">
        <v>43878</v>
      </c>
      <c r="I21" s="318">
        <v>44096</v>
      </c>
      <c r="J21" s="319" t="s">
        <v>344</v>
      </c>
    </row>
    <row r="22" spans="2:10" ht="38.25" customHeight="1" x14ac:dyDescent="0.25">
      <c r="B22" s="476"/>
      <c r="C22" s="477"/>
      <c r="D22" s="478"/>
      <c r="E22" s="478"/>
      <c r="F22" s="314" t="s">
        <v>1156</v>
      </c>
      <c r="G22" s="317" t="s">
        <v>1153</v>
      </c>
      <c r="H22" s="318">
        <v>43878</v>
      </c>
      <c r="I22" s="318">
        <v>44096</v>
      </c>
      <c r="J22" s="319" t="s">
        <v>344</v>
      </c>
    </row>
    <row r="23" spans="2:10" ht="38.25" customHeight="1" x14ac:dyDescent="0.25">
      <c r="B23" s="476"/>
      <c r="C23" s="477"/>
      <c r="D23" s="478"/>
      <c r="E23" s="478"/>
      <c r="F23" s="314" t="s">
        <v>1157</v>
      </c>
      <c r="G23" s="317" t="s">
        <v>1153</v>
      </c>
      <c r="H23" s="318">
        <v>44098</v>
      </c>
      <c r="I23" s="318">
        <v>44102</v>
      </c>
      <c r="J23" s="319" t="s">
        <v>344</v>
      </c>
    </row>
    <row r="24" spans="2:10" ht="38.25" customHeight="1" x14ac:dyDescent="0.25">
      <c r="B24" s="476"/>
      <c r="C24" s="477"/>
      <c r="D24" s="478"/>
      <c r="E24" s="478"/>
      <c r="F24" s="314" t="s">
        <v>1158</v>
      </c>
      <c r="G24" s="317" t="s">
        <v>1153</v>
      </c>
      <c r="H24" s="318">
        <v>44098</v>
      </c>
      <c r="I24" s="318">
        <v>44102</v>
      </c>
      <c r="J24" s="319" t="s">
        <v>344</v>
      </c>
    </row>
    <row r="25" spans="2:10" ht="38.25" customHeight="1" x14ac:dyDescent="0.25">
      <c r="B25" s="476"/>
      <c r="C25" s="477"/>
      <c r="D25" s="478"/>
      <c r="E25" s="478"/>
      <c r="F25" s="314" t="s">
        <v>1159</v>
      </c>
      <c r="G25" s="317" t="s">
        <v>1153</v>
      </c>
      <c r="H25" s="318">
        <v>43892</v>
      </c>
      <c r="I25" s="318">
        <v>43896</v>
      </c>
      <c r="J25" s="319" t="s">
        <v>344</v>
      </c>
    </row>
    <row r="26" spans="2:10" ht="38.25" customHeight="1" x14ac:dyDescent="0.25">
      <c r="B26" s="476"/>
      <c r="C26" s="477"/>
      <c r="D26" s="478"/>
      <c r="E26" s="478"/>
      <c r="F26" s="314" t="s">
        <v>1160</v>
      </c>
      <c r="G26" s="317" t="s">
        <v>1153</v>
      </c>
      <c r="H26" s="318">
        <v>44166</v>
      </c>
      <c r="I26" s="318">
        <v>44166</v>
      </c>
      <c r="J26" s="319" t="s">
        <v>344</v>
      </c>
    </row>
    <row r="27" spans="2:10" ht="38.25" customHeight="1" x14ac:dyDescent="0.25">
      <c r="B27" s="476"/>
      <c r="C27" s="477"/>
      <c r="D27" s="478"/>
      <c r="E27" s="478"/>
      <c r="F27" s="314" t="s">
        <v>1161</v>
      </c>
      <c r="G27" s="317" t="s">
        <v>1153</v>
      </c>
      <c r="H27" s="318">
        <v>44158</v>
      </c>
      <c r="I27" s="318">
        <v>44163</v>
      </c>
      <c r="J27" s="319" t="s">
        <v>344</v>
      </c>
    </row>
    <row r="28" spans="2:10" ht="38.25" customHeight="1" x14ac:dyDescent="0.25">
      <c r="B28" s="476"/>
      <c r="C28" s="477"/>
      <c r="D28" s="478"/>
      <c r="E28" s="478"/>
      <c r="F28" s="314" t="s">
        <v>1162</v>
      </c>
      <c r="G28" s="317" t="s">
        <v>1153</v>
      </c>
      <c r="H28" s="318">
        <v>44179</v>
      </c>
      <c r="I28" s="318">
        <v>44184</v>
      </c>
      <c r="J28" s="319" t="s">
        <v>344</v>
      </c>
    </row>
    <row r="29" spans="2:10" ht="38.25" customHeight="1" x14ac:dyDescent="0.25">
      <c r="B29" s="476"/>
      <c r="C29" s="477"/>
      <c r="D29" s="475" t="s">
        <v>1374</v>
      </c>
      <c r="E29" s="478" t="s">
        <v>1163</v>
      </c>
      <c r="F29" s="314" t="s">
        <v>1164</v>
      </c>
      <c r="G29" s="317" t="s">
        <v>1153</v>
      </c>
      <c r="H29" s="318">
        <v>43892</v>
      </c>
      <c r="I29" s="318">
        <v>43896</v>
      </c>
      <c r="J29" s="319" t="s">
        <v>344</v>
      </c>
    </row>
    <row r="30" spans="2:10" ht="38.25" customHeight="1" x14ac:dyDescent="0.25">
      <c r="B30" s="476"/>
      <c r="C30" s="477"/>
      <c r="D30" s="475"/>
      <c r="E30" s="478"/>
      <c r="F30" s="314" t="s">
        <v>1165</v>
      </c>
      <c r="G30" s="317" t="s">
        <v>1153</v>
      </c>
      <c r="H30" s="320">
        <v>43831</v>
      </c>
      <c r="I30" s="320">
        <v>44196</v>
      </c>
      <c r="J30" s="319" t="s">
        <v>344</v>
      </c>
    </row>
    <row r="31" spans="2:10" ht="38.25" customHeight="1" x14ac:dyDescent="0.25">
      <c r="B31" s="476"/>
      <c r="C31" s="477"/>
      <c r="D31" s="475"/>
      <c r="E31" s="478"/>
      <c r="F31" s="314" t="s">
        <v>1166</v>
      </c>
      <c r="G31" s="317" t="s">
        <v>1153</v>
      </c>
      <c r="H31" s="320">
        <v>43864</v>
      </c>
      <c r="I31" s="320">
        <v>43868</v>
      </c>
      <c r="J31" s="321" t="s">
        <v>1167</v>
      </c>
    </row>
    <row r="32" spans="2:10" ht="38.25" customHeight="1" x14ac:dyDescent="0.25">
      <c r="B32" s="476"/>
      <c r="C32" s="477"/>
      <c r="D32" s="321" t="s">
        <v>1375</v>
      </c>
      <c r="E32" s="317" t="s">
        <v>1168</v>
      </c>
      <c r="F32" s="314" t="s">
        <v>1169</v>
      </c>
      <c r="G32" s="317" t="s">
        <v>1153</v>
      </c>
      <c r="H32" s="320">
        <v>43831</v>
      </c>
      <c r="I32" s="320">
        <v>44196</v>
      </c>
      <c r="J32" s="321" t="s">
        <v>1170</v>
      </c>
    </row>
    <row r="33" spans="2:10" ht="53.25" customHeight="1" x14ac:dyDescent="0.25">
      <c r="B33" s="476"/>
      <c r="C33" s="477"/>
      <c r="D33" s="475" t="s">
        <v>1376</v>
      </c>
      <c r="E33" s="478" t="s">
        <v>1171</v>
      </c>
      <c r="F33" s="314" t="s">
        <v>1172</v>
      </c>
      <c r="G33" s="317" t="s">
        <v>1153</v>
      </c>
      <c r="H33" s="320">
        <v>43863</v>
      </c>
      <c r="I33" s="320">
        <v>43923</v>
      </c>
      <c r="J33" s="321" t="s">
        <v>1167</v>
      </c>
    </row>
    <row r="34" spans="2:10" ht="53.25" customHeight="1" x14ac:dyDescent="0.25">
      <c r="B34" s="476"/>
      <c r="C34" s="477"/>
      <c r="D34" s="475"/>
      <c r="E34" s="478"/>
      <c r="F34" s="314" t="s">
        <v>1173</v>
      </c>
      <c r="G34" s="317" t="s">
        <v>1153</v>
      </c>
      <c r="H34" s="320">
        <v>43924</v>
      </c>
      <c r="I34" s="320">
        <v>44196</v>
      </c>
      <c r="J34" s="321" t="s">
        <v>1167</v>
      </c>
    </row>
    <row r="35" spans="2:10" ht="38.25" customHeight="1" x14ac:dyDescent="0.25">
      <c r="B35" s="476"/>
      <c r="C35" s="477"/>
      <c r="D35" s="475" t="s">
        <v>1377</v>
      </c>
      <c r="E35" s="475" t="s">
        <v>1174</v>
      </c>
      <c r="F35" s="314" t="s">
        <v>1175</v>
      </c>
      <c r="G35" s="317" t="s">
        <v>1153</v>
      </c>
      <c r="H35" s="320">
        <v>43906</v>
      </c>
      <c r="I35" s="320">
        <v>43906</v>
      </c>
      <c r="J35" s="321" t="s">
        <v>1170</v>
      </c>
    </row>
    <row r="36" spans="2:10" ht="38.25" customHeight="1" x14ac:dyDescent="0.25">
      <c r="B36" s="476"/>
      <c r="C36" s="477"/>
      <c r="D36" s="475"/>
      <c r="E36" s="475"/>
      <c r="F36" s="314" t="s">
        <v>1176</v>
      </c>
      <c r="G36" s="317" t="s">
        <v>1153</v>
      </c>
      <c r="H36" s="320">
        <v>43871</v>
      </c>
      <c r="I36" s="320">
        <v>43871</v>
      </c>
      <c r="J36" s="321" t="s">
        <v>344</v>
      </c>
    </row>
    <row r="37" spans="2:10" ht="38.25" customHeight="1" x14ac:dyDescent="0.25">
      <c r="B37" s="476"/>
      <c r="C37" s="477"/>
      <c r="D37" s="475"/>
      <c r="E37" s="475"/>
      <c r="F37" s="314" t="s">
        <v>1177</v>
      </c>
      <c r="G37" s="317" t="s">
        <v>1153</v>
      </c>
      <c r="H37" s="320">
        <v>43871</v>
      </c>
      <c r="I37" s="320">
        <v>43871</v>
      </c>
      <c r="J37" s="321" t="s">
        <v>344</v>
      </c>
    </row>
    <row r="38" spans="2:10" ht="38.25" customHeight="1" x14ac:dyDescent="0.25">
      <c r="B38" s="476"/>
      <c r="C38" s="477"/>
      <c r="D38" s="475"/>
      <c r="E38" s="475"/>
      <c r="F38" s="314" t="s">
        <v>1178</v>
      </c>
      <c r="G38" s="317" t="s">
        <v>1153</v>
      </c>
      <c r="H38" s="320">
        <v>43878</v>
      </c>
      <c r="I38" s="320">
        <v>43883</v>
      </c>
      <c r="J38" s="321" t="s">
        <v>1179</v>
      </c>
    </row>
    <row r="39" spans="2:10" ht="38.25" customHeight="1" x14ac:dyDescent="0.25">
      <c r="B39" s="476"/>
      <c r="C39" s="477"/>
      <c r="D39" s="475"/>
      <c r="E39" s="475"/>
      <c r="F39" s="314" t="s">
        <v>1180</v>
      </c>
      <c r="G39" s="317" t="s">
        <v>1153</v>
      </c>
      <c r="H39" s="320">
        <v>44095</v>
      </c>
      <c r="I39" s="320">
        <v>44099</v>
      </c>
      <c r="J39" s="321" t="s">
        <v>1181</v>
      </c>
    </row>
    <row r="40" spans="2:10" ht="38.25" customHeight="1" x14ac:dyDescent="0.25">
      <c r="B40" s="476"/>
      <c r="C40" s="477"/>
      <c r="D40" s="475" t="s">
        <v>1378</v>
      </c>
      <c r="E40" s="475" t="s">
        <v>1182</v>
      </c>
      <c r="F40" s="314" t="s">
        <v>1183</v>
      </c>
      <c r="G40" s="317" t="s">
        <v>1184</v>
      </c>
      <c r="H40" s="320">
        <v>43983</v>
      </c>
      <c r="I40" s="320">
        <v>44166</v>
      </c>
      <c r="J40" s="321" t="s">
        <v>344</v>
      </c>
    </row>
    <row r="41" spans="2:10" ht="38.25" customHeight="1" x14ac:dyDescent="0.25">
      <c r="B41" s="476"/>
      <c r="C41" s="477"/>
      <c r="D41" s="475"/>
      <c r="E41" s="475"/>
      <c r="F41" s="314" t="s">
        <v>1185</v>
      </c>
      <c r="G41" s="317" t="s">
        <v>1153</v>
      </c>
      <c r="H41" s="320">
        <v>43872</v>
      </c>
      <c r="I41" s="320">
        <v>43872</v>
      </c>
      <c r="J41" s="321" t="s">
        <v>344</v>
      </c>
    </row>
    <row r="42" spans="2:10" ht="38.25" customHeight="1" x14ac:dyDescent="0.25">
      <c r="B42" s="476"/>
      <c r="C42" s="477"/>
      <c r="D42" s="475"/>
      <c r="E42" s="475"/>
      <c r="F42" s="314" t="s">
        <v>1186</v>
      </c>
      <c r="G42" s="317" t="s">
        <v>1153</v>
      </c>
      <c r="H42" s="320">
        <v>43922</v>
      </c>
      <c r="I42" s="320">
        <v>43923</v>
      </c>
      <c r="J42" s="321" t="s">
        <v>1167</v>
      </c>
    </row>
    <row r="43" spans="2:10" ht="38.25" customHeight="1" x14ac:dyDescent="0.25">
      <c r="B43" s="476"/>
      <c r="C43" s="477"/>
      <c r="D43" s="475"/>
      <c r="E43" s="475"/>
      <c r="F43" s="314" t="s">
        <v>1187</v>
      </c>
      <c r="G43" s="317" t="s">
        <v>1184</v>
      </c>
      <c r="H43" s="320">
        <v>43831</v>
      </c>
      <c r="I43" s="320">
        <v>44196</v>
      </c>
      <c r="J43" s="321" t="s">
        <v>344</v>
      </c>
    </row>
    <row r="44" spans="2:10" ht="38.25" customHeight="1" x14ac:dyDescent="0.25">
      <c r="B44" s="476"/>
      <c r="C44" s="477"/>
      <c r="D44" s="475"/>
      <c r="E44" s="475"/>
      <c r="F44" s="314" t="s">
        <v>1188</v>
      </c>
      <c r="G44" s="317" t="s">
        <v>1153</v>
      </c>
      <c r="H44" s="320">
        <v>43955</v>
      </c>
      <c r="I44" s="320">
        <v>43959</v>
      </c>
      <c r="J44" s="321" t="s">
        <v>1167</v>
      </c>
    </row>
    <row r="45" spans="2:10" ht="38.25" customHeight="1" x14ac:dyDescent="0.25">
      <c r="B45" s="476"/>
      <c r="C45" s="477"/>
      <c r="D45" s="475"/>
      <c r="E45" s="475"/>
      <c r="F45" s="314" t="s">
        <v>1189</v>
      </c>
      <c r="G45" s="317" t="s">
        <v>1153</v>
      </c>
      <c r="H45" s="320">
        <v>43962</v>
      </c>
      <c r="I45" s="320">
        <v>43966</v>
      </c>
      <c r="J45" s="321" t="s">
        <v>344</v>
      </c>
    </row>
    <row r="46" spans="2:10" ht="38.25" customHeight="1" x14ac:dyDescent="0.25">
      <c r="B46" s="476"/>
      <c r="C46" s="477"/>
      <c r="D46" s="475" t="s">
        <v>1379</v>
      </c>
      <c r="E46" s="475" t="s">
        <v>1190</v>
      </c>
      <c r="F46" s="314" t="s">
        <v>1191</v>
      </c>
      <c r="G46" s="317" t="s">
        <v>1153</v>
      </c>
      <c r="H46" s="320">
        <v>43969</v>
      </c>
      <c r="I46" s="320">
        <v>43969</v>
      </c>
      <c r="J46" s="321" t="s">
        <v>344</v>
      </c>
    </row>
    <row r="47" spans="2:10" ht="38.25" customHeight="1" x14ac:dyDescent="0.25">
      <c r="B47" s="476"/>
      <c r="C47" s="477"/>
      <c r="D47" s="475"/>
      <c r="E47" s="475"/>
      <c r="F47" s="314" t="s">
        <v>1192</v>
      </c>
      <c r="G47" s="317" t="s">
        <v>1193</v>
      </c>
      <c r="H47" s="320">
        <v>44126</v>
      </c>
      <c r="I47" s="320">
        <v>44126</v>
      </c>
      <c r="J47" s="321" t="s">
        <v>344</v>
      </c>
    </row>
    <row r="48" spans="2:10" ht="38.25" customHeight="1" x14ac:dyDescent="0.25">
      <c r="B48" s="476"/>
      <c r="C48" s="477"/>
      <c r="D48" s="475"/>
      <c r="E48" s="475"/>
      <c r="F48" s="314" t="s">
        <v>1194</v>
      </c>
      <c r="G48" s="317" t="s">
        <v>1193</v>
      </c>
      <c r="H48" s="320">
        <v>43951</v>
      </c>
      <c r="I48" s="320">
        <v>43951</v>
      </c>
      <c r="J48" s="321" t="s">
        <v>344</v>
      </c>
    </row>
    <row r="49" spans="2:10" ht="38.25" customHeight="1" x14ac:dyDescent="0.25">
      <c r="B49" s="476"/>
      <c r="C49" s="477"/>
      <c r="D49" s="475"/>
      <c r="E49" s="475"/>
      <c r="F49" s="314" t="s">
        <v>1195</v>
      </c>
      <c r="G49" s="317" t="s">
        <v>1153</v>
      </c>
      <c r="H49" s="320">
        <v>43984</v>
      </c>
      <c r="I49" s="320">
        <v>43628</v>
      </c>
      <c r="J49" s="321" t="s">
        <v>344</v>
      </c>
    </row>
    <row r="50" spans="2:10" ht="38.25" customHeight="1" x14ac:dyDescent="0.25">
      <c r="B50" s="476"/>
      <c r="C50" s="477"/>
      <c r="D50" s="475" t="s">
        <v>1380</v>
      </c>
      <c r="E50" s="475" t="s">
        <v>1196</v>
      </c>
      <c r="F50" s="314" t="s">
        <v>1197</v>
      </c>
      <c r="G50" s="317" t="s">
        <v>1153</v>
      </c>
      <c r="H50" s="320">
        <v>44179</v>
      </c>
      <c r="I50" s="320">
        <v>44183</v>
      </c>
      <c r="J50" s="321" t="s">
        <v>344</v>
      </c>
    </row>
    <row r="51" spans="2:10" ht="38.25" customHeight="1" x14ac:dyDescent="0.25">
      <c r="B51" s="476"/>
      <c r="C51" s="477"/>
      <c r="D51" s="475"/>
      <c r="E51" s="475"/>
      <c r="F51" s="314" t="s">
        <v>1198</v>
      </c>
      <c r="G51" s="317" t="s">
        <v>1153</v>
      </c>
      <c r="H51" s="320">
        <v>43878</v>
      </c>
      <c r="I51" s="320">
        <v>44158</v>
      </c>
      <c r="J51" s="321" t="s">
        <v>1170</v>
      </c>
    </row>
    <row r="52" spans="2:10" ht="38.25" customHeight="1" x14ac:dyDescent="0.25">
      <c r="B52" s="476"/>
      <c r="C52" s="477"/>
      <c r="D52" s="475"/>
      <c r="E52" s="475"/>
      <c r="F52" s="314" t="s">
        <v>1199</v>
      </c>
      <c r="G52" s="317" t="s">
        <v>1153</v>
      </c>
      <c r="H52" s="320">
        <v>43878</v>
      </c>
      <c r="I52" s="320">
        <v>44158</v>
      </c>
      <c r="J52" s="321" t="s">
        <v>1170</v>
      </c>
    </row>
    <row r="53" spans="2:10" ht="38.25" customHeight="1" x14ac:dyDescent="0.25">
      <c r="B53" s="476"/>
      <c r="C53" s="477"/>
      <c r="D53" s="475"/>
      <c r="E53" s="475"/>
      <c r="F53" s="314" t="s">
        <v>1200</v>
      </c>
      <c r="G53" s="317" t="s">
        <v>1153</v>
      </c>
      <c r="H53" s="320">
        <v>43878</v>
      </c>
      <c r="I53" s="320">
        <v>44158</v>
      </c>
      <c r="J53" s="321" t="s">
        <v>1170</v>
      </c>
    </row>
    <row r="54" spans="2:10" ht="38.25" customHeight="1" x14ac:dyDescent="0.25">
      <c r="B54" s="476"/>
      <c r="C54" s="477"/>
      <c r="D54" s="475"/>
      <c r="E54" s="475"/>
      <c r="F54" s="314" t="s">
        <v>1201</v>
      </c>
      <c r="G54" s="317" t="s">
        <v>1153</v>
      </c>
      <c r="H54" s="320">
        <v>44025</v>
      </c>
      <c r="I54" s="320">
        <v>44025</v>
      </c>
      <c r="J54" s="321" t="s">
        <v>344</v>
      </c>
    </row>
    <row r="55" spans="2:10" ht="38.25" customHeight="1" x14ac:dyDescent="0.25">
      <c r="B55" s="476"/>
      <c r="C55" s="477"/>
      <c r="D55" s="475"/>
      <c r="E55" s="475"/>
      <c r="F55" s="314" t="s">
        <v>1202</v>
      </c>
      <c r="G55" s="317" t="s">
        <v>1153</v>
      </c>
      <c r="H55" s="320">
        <v>43892</v>
      </c>
      <c r="I55" s="320">
        <v>44162</v>
      </c>
      <c r="J55" s="321" t="s">
        <v>1170</v>
      </c>
    </row>
    <row r="56" spans="2:10" ht="38.25" customHeight="1" x14ac:dyDescent="0.25">
      <c r="B56" s="476"/>
      <c r="C56" s="477"/>
      <c r="D56" s="475"/>
      <c r="E56" s="475"/>
      <c r="F56" s="314" t="s">
        <v>332</v>
      </c>
      <c r="G56" s="317" t="s">
        <v>1153</v>
      </c>
      <c r="H56" s="320">
        <v>44046</v>
      </c>
      <c r="I56" s="320">
        <v>44046</v>
      </c>
      <c r="J56" s="321" t="s">
        <v>1170</v>
      </c>
    </row>
    <row r="57" spans="2:10" ht="38.25" customHeight="1" x14ac:dyDescent="0.25">
      <c r="B57" s="476"/>
      <c r="C57" s="477"/>
      <c r="D57" s="475"/>
      <c r="E57" s="475"/>
      <c r="F57" s="314" t="s">
        <v>333</v>
      </c>
      <c r="G57" s="317" t="s">
        <v>1153</v>
      </c>
      <c r="H57" s="320">
        <v>44179</v>
      </c>
      <c r="I57" s="320">
        <v>44180</v>
      </c>
      <c r="J57" s="321" t="s">
        <v>1170</v>
      </c>
    </row>
    <row r="58" spans="2:10" ht="38.25" customHeight="1" x14ac:dyDescent="0.25">
      <c r="B58" s="476"/>
      <c r="C58" s="477"/>
      <c r="D58" s="475"/>
      <c r="E58" s="475"/>
      <c r="F58" s="314" t="s">
        <v>334</v>
      </c>
      <c r="G58" s="317" t="s">
        <v>1153</v>
      </c>
      <c r="H58" s="320">
        <v>44179</v>
      </c>
      <c r="I58" s="320">
        <v>44179</v>
      </c>
      <c r="J58" s="321" t="s">
        <v>1170</v>
      </c>
    </row>
    <row r="59" spans="2:10" ht="38.25" customHeight="1" x14ac:dyDescent="0.25">
      <c r="B59" s="476"/>
      <c r="C59" s="477"/>
      <c r="D59" s="475"/>
      <c r="E59" s="475"/>
      <c r="F59" s="314" t="s">
        <v>340</v>
      </c>
      <c r="G59" s="317" t="s">
        <v>1153</v>
      </c>
      <c r="H59" s="320">
        <v>44095</v>
      </c>
      <c r="I59" s="320">
        <v>44096</v>
      </c>
      <c r="J59" s="321" t="s">
        <v>1170</v>
      </c>
    </row>
    <row r="60" spans="2:10" ht="38.25" customHeight="1" x14ac:dyDescent="0.25">
      <c r="B60" s="476"/>
      <c r="C60" s="477"/>
      <c r="D60" s="475"/>
      <c r="E60" s="475"/>
      <c r="F60" s="314" t="s">
        <v>341</v>
      </c>
      <c r="G60" s="317" t="s">
        <v>1153</v>
      </c>
      <c r="H60" s="320">
        <v>44095</v>
      </c>
      <c r="I60" s="320">
        <v>44095</v>
      </c>
      <c r="J60" s="321" t="s">
        <v>1170</v>
      </c>
    </row>
    <row r="61" spans="2:10" ht="38.25" customHeight="1" x14ac:dyDescent="0.25">
      <c r="B61" s="476"/>
      <c r="C61" s="477"/>
      <c r="D61" s="475"/>
      <c r="E61" s="475"/>
      <c r="F61" s="314" t="s">
        <v>342</v>
      </c>
      <c r="G61" s="317" t="s">
        <v>1153</v>
      </c>
      <c r="H61" s="320">
        <v>44095</v>
      </c>
      <c r="I61" s="320">
        <v>44095</v>
      </c>
      <c r="J61" s="321" t="s">
        <v>1170</v>
      </c>
    </row>
    <row r="62" spans="2:10" ht="38.25" customHeight="1" x14ac:dyDescent="0.25">
      <c r="B62" s="476"/>
      <c r="C62" s="477"/>
      <c r="D62" s="475"/>
      <c r="E62" s="475"/>
      <c r="F62" s="314" t="s">
        <v>338</v>
      </c>
      <c r="G62" s="317" t="s">
        <v>1153</v>
      </c>
      <c r="H62" s="320">
        <v>44095</v>
      </c>
      <c r="I62" s="320">
        <v>44095</v>
      </c>
      <c r="J62" s="321" t="s">
        <v>1170</v>
      </c>
    </row>
    <row r="63" spans="2:10" ht="38.25" customHeight="1" x14ac:dyDescent="0.25">
      <c r="B63" s="476"/>
      <c r="C63" s="477"/>
      <c r="D63" s="475"/>
      <c r="E63" s="475"/>
      <c r="F63" s="314" t="s">
        <v>337</v>
      </c>
      <c r="G63" s="317" t="s">
        <v>1153</v>
      </c>
      <c r="H63" s="318">
        <v>44109</v>
      </c>
      <c r="I63" s="318">
        <v>44110</v>
      </c>
      <c r="J63" s="321" t="s">
        <v>1170</v>
      </c>
    </row>
    <row r="156" spans="2:10" ht="63" customHeight="1" x14ac:dyDescent="0.25">
      <c r="B156" s="25" t="s">
        <v>26</v>
      </c>
      <c r="C156" s="25" t="s">
        <v>7</v>
      </c>
      <c r="D156" s="25" t="s">
        <v>8</v>
      </c>
      <c r="E156" s="25" t="s">
        <v>115</v>
      </c>
      <c r="F156" s="25" t="s">
        <v>53</v>
      </c>
      <c r="G156" s="25" t="s">
        <v>3</v>
      </c>
      <c r="H156" s="26" t="s">
        <v>10</v>
      </c>
      <c r="I156" s="26" t="s">
        <v>11</v>
      </c>
      <c r="J156" s="25" t="s">
        <v>57</v>
      </c>
    </row>
    <row r="157" spans="2:10" ht="40.5" x14ac:dyDescent="0.25">
      <c r="B157" s="101" t="s">
        <v>436</v>
      </c>
      <c r="C157" s="27" t="s">
        <v>437</v>
      </c>
      <c r="D157" s="27" t="s">
        <v>438</v>
      </c>
      <c r="E157" s="35" t="s">
        <v>327</v>
      </c>
      <c r="F157" s="101" t="s">
        <v>328</v>
      </c>
      <c r="G157" s="101" t="s">
        <v>439</v>
      </c>
      <c r="H157" s="30">
        <v>43479</v>
      </c>
      <c r="I157" s="30">
        <v>43483</v>
      </c>
      <c r="J157" s="104" t="s">
        <v>344</v>
      </c>
    </row>
    <row r="158" spans="2:10" s="22" customFormat="1" ht="40.5" x14ac:dyDescent="0.25">
      <c r="B158" s="101" t="s">
        <v>436</v>
      </c>
      <c r="C158" s="27" t="s">
        <v>440</v>
      </c>
      <c r="D158" s="27" t="s">
        <v>441</v>
      </c>
      <c r="E158" s="35" t="s">
        <v>327</v>
      </c>
      <c r="F158" s="101" t="s">
        <v>328</v>
      </c>
      <c r="G158" s="101" t="s">
        <v>439</v>
      </c>
      <c r="H158" s="30">
        <v>43486</v>
      </c>
      <c r="I158" s="30">
        <v>43490</v>
      </c>
      <c r="J158" s="104" t="s">
        <v>344</v>
      </c>
    </row>
    <row r="159" spans="2:10" ht="40.5" x14ac:dyDescent="0.25">
      <c r="B159" s="101" t="s">
        <v>436</v>
      </c>
      <c r="C159" s="27" t="s">
        <v>442</v>
      </c>
      <c r="D159" s="27" t="s">
        <v>443</v>
      </c>
      <c r="E159" s="35" t="s">
        <v>327</v>
      </c>
      <c r="F159" s="101" t="s">
        <v>328</v>
      </c>
      <c r="G159" s="101" t="s">
        <v>439</v>
      </c>
      <c r="H159" s="30">
        <v>43493</v>
      </c>
      <c r="I159" s="30">
        <v>43496</v>
      </c>
      <c r="J159" s="104" t="s">
        <v>344</v>
      </c>
    </row>
    <row r="160" spans="2:10" s="22" customFormat="1" ht="40.5" x14ac:dyDescent="0.25">
      <c r="B160" s="101" t="s">
        <v>436</v>
      </c>
      <c r="C160" s="27" t="s">
        <v>444</v>
      </c>
      <c r="D160" s="27" t="s">
        <v>445</v>
      </c>
      <c r="E160" s="35" t="s">
        <v>327</v>
      </c>
      <c r="F160" s="101" t="s">
        <v>328</v>
      </c>
      <c r="G160" s="101" t="s">
        <v>439</v>
      </c>
      <c r="H160" s="30">
        <v>43486</v>
      </c>
      <c r="I160" s="30">
        <v>43490</v>
      </c>
      <c r="J160" s="104" t="s">
        <v>344</v>
      </c>
    </row>
    <row r="161" spans="2:10" s="22" customFormat="1" ht="40.5" x14ac:dyDescent="0.25">
      <c r="B161" s="101" t="s">
        <v>436</v>
      </c>
      <c r="C161" s="27" t="s">
        <v>446</v>
      </c>
      <c r="D161" s="27" t="s">
        <v>447</v>
      </c>
      <c r="E161" s="35" t="s">
        <v>327</v>
      </c>
      <c r="F161" s="101" t="s">
        <v>328</v>
      </c>
      <c r="G161" s="101" t="s">
        <v>439</v>
      </c>
      <c r="H161" s="30">
        <v>43479</v>
      </c>
      <c r="I161" s="30">
        <v>43483</v>
      </c>
      <c r="J161" s="104" t="s">
        <v>344</v>
      </c>
    </row>
    <row r="162" spans="2:10" ht="40.5" x14ac:dyDescent="0.25">
      <c r="B162" s="101" t="s">
        <v>436</v>
      </c>
      <c r="C162" s="27" t="s">
        <v>448</v>
      </c>
      <c r="D162" s="27" t="s">
        <v>449</v>
      </c>
      <c r="E162" s="35" t="s">
        <v>327</v>
      </c>
      <c r="F162" s="101" t="s">
        <v>328</v>
      </c>
      <c r="G162" s="101" t="s">
        <v>439</v>
      </c>
      <c r="H162" s="30">
        <v>43493</v>
      </c>
      <c r="I162" s="30">
        <v>43496</v>
      </c>
      <c r="J162" s="104" t="s">
        <v>344</v>
      </c>
    </row>
    <row r="163" spans="2:10" ht="40.5" x14ac:dyDescent="0.25">
      <c r="B163" s="101" t="s">
        <v>436</v>
      </c>
      <c r="C163" s="27" t="s">
        <v>450</v>
      </c>
      <c r="D163" s="27" t="s">
        <v>451</v>
      </c>
      <c r="E163" s="35" t="s">
        <v>327</v>
      </c>
      <c r="F163" s="101" t="s">
        <v>328</v>
      </c>
      <c r="G163" s="101" t="s">
        <v>439</v>
      </c>
      <c r="H163" s="30">
        <v>43493</v>
      </c>
      <c r="I163" s="30">
        <v>43496</v>
      </c>
      <c r="J163" s="104" t="s">
        <v>344</v>
      </c>
    </row>
    <row r="164" spans="2:10" ht="40.5" x14ac:dyDescent="0.25">
      <c r="B164" s="101" t="s">
        <v>436</v>
      </c>
      <c r="C164" s="27" t="s">
        <v>452</v>
      </c>
      <c r="D164" s="27" t="s">
        <v>453</v>
      </c>
      <c r="E164" s="35" t="s">
        <v>327</v>
      </c>
      <c r="F164" s="101" t="s">
        <v>328</v>
      </c>
      <c r="G164" s="101" t="s">
        <v>439</v>
      </c>
      <c r="H164" s="30">
        <v>43497</v>
      </c>
      <c r="I164" s="30">
        <v>43807</v>
      </c>
      <c r="J164" s="104" t="s">
        <v>329</v>
      </c>
    </row>
    <row r="165" spans="2:10" ht="40.5" x14ac:dyDescent="0.25">
      <c r="B165" s="101" t="s">
        <v>436</v>
      </c>
      <c r="C165" s="27" t="s">
        <v>454</v>
      </c>
      <c r="D165" s="27" t="s">
        <v>455</v>
      </c>
      <c r="E165" s="35" t="s">
        <v>327</v>
      </c>
      <c r="F165" s="101" t="s">
        <v>328</v>
      </c>
      <c r="G165" s="101" t="s">
        <v>439</v>
      </c>
      <c r="H165" s="30">
        <v>43497</v>
      </c>
      <c r="I165" s="30">
        <v>43814</v>
      </c>
      <c r="J165" s="104" t="s">
        <v>344</v>
      </c>
    </row>
    <row r="166" spans="2:10" s="28" customFormat="1" ht="40.5" x14ac:dyDescent="0.25">
      <c r="B166" s="101" t="s">
        <v>436</v>
      </c>
      <c r="C166" s="27" t="s">
        <v>454</v>
      </c>
      <c r="D166" s="27" t="s">
        <v>455</v>
      </c>
      <c r="E166" s="35" t="s">
        <v>327</v>
      </c>
      <c r="F166" s="101" t="s">
        <v>328</v>
      </c>
      <c r="G166" s="101" t="s">
        <v>439</v>
      </c>
      <c r="H166" s="30">
        <v>43648</v>
      </c>
      <c r="I166" s="30">
        <v>43658</v>
      </c>
      <c r="J166" s="104" t="s">
        <v>344</v>
      </c>
    </row>
    <row r="167" spans="2:10" ht="40.5" x14ac:dyDescent="0.25">
      <c r="B167" s="101" t="s">
        <v>436</v>
      </c>
      <c r="C167" s="27" t="s">
        <v>456</v>
      </c>
      <c r="D167" s="27" t="s">
        <v>457</v>
      </c>
      <c r="E167" s="35" t="s">
        <v>327</v>
      </c>
      <c r="F167" s="101" t="s">
        <v>328</v>
      </c>
      <c r="G167" s="101" t="s">
        <v>439</v>
      </c>
      <c r="H167" s="30">
        <v>43528</v>
      </c>
      <c r="I167" s="30">
        <v>43532</v>
      </c>
      <c r="J167" s="104" t="s">
        <v>329</v>
      </c>
    </row>
    <row r="168" spans="2:10" ht="40.5" x14ac:dyDescent="0.25">
      <c r="B168" s="101" t="s">
        <v>436</v>
      </c>
      <c r="C168" s="27" t="s">
        <v>458</v>
      </c>
      <c r="D168" s="27" t="s">
        <v>459</v>
      </c>
      <c r="E168" s="35" t="s">
        <v>327</v>
      </c>
      <c r="F168" s="101" t="s">
        <v>328</v>
      </c>
      <c r="G168" s="101" t="s">
        <v>439</v>
      </c>
      <c r="H168" s="30">
        <v>43497</v>
      </c>
      <c r="I168" s="30">
        <v>43504</v>
      </c>
      <c r="J168" s="104" t="s">
        <v>344</v>
      </c>
    </row>
    <row r="169" spans="2:10" ht="40.5" x14ac:dyDescent="0.25">
      <c r="B169" s="101" t="s">
        <v>436</v>
      </c>
      <c r="C169" s="27" t="s">
        <v>458</v>
      </c>
      <c r="D169" s="27" t="s">
        <v>460</v>
      </c>
      <c r="E169" s="35" t="s">
        <v>327</v>
      </c>
      <c r="F169" s="101" t="s">
        <v>328</v>
      </c>
      <c r="G169" s="101" t="s">
        <v>439</v>
      </c>
      <c r="H169" s="30">
        <v>43497</v>
      </c>
      <c r="I169" s="30">
        <v>43814</v>
      </c>
      <c r="J169" s="104" t="s">
        <v>329</v>
      </c>
    </row>
    <row r="170" spans="2:10" ht="40.5" x14ac:dyDescent="0.25">
      <c r="B170" s="101" t="s">
        <v>436</v>
      </c>
      <c r="C170" s="27" t="s">
        <v>458</v>
      </c>
      <c r="D170" s="27" t="s">
        <v>461</v>
      </c>
      <c r="E170" s="35" t="s">
        <v>327</v>
      </c>
      <c r="F170" s="101" t="s">
        <v>328</v>
      </c>
      <c r="G170" s="101" t="s">
        <v>439</v>
      </c>
      <c r="H170" s="30">
        <v>43662</v>
      </c>
      <c r="I170" s="30">
        <v>43662</v>
      </c>
      <c r="J170" s="104" t="s">
        <v>344</v>
      </c>
    </row>
    <row r="171" spans="2:10" ht="40.5" x14ac:dyDescent="0.25">
      <c r="B171" s="101" t="s">
        <v>436</v>
      </c>
      <c r="C171" s="27" t="s">
        <v>458</v>
      </c>
      <c r="D171" s="27" t="s">
        <v>461</v>
      </c>
      <c r="E171" s="35" t="s">
        <v>327</v>
      </c>
      <c r="F171" s="101" t="s">
        <v>328</v>
      </c>
      <c r="G171" s="101" t="s">
        <v>439</v>
      </c>
      <c r="H171" s="30">
        <v>43762</v>
      </c>
      <c r="I171" s="30">
        <v>43762</v>
      </c>
      <c r="J171" s="104" t="s">
        <v>344</v>
      </c>
    </row>
    <row r="172" spans="2:10" ht="40.5" x14ac:dyDescent="0.25">
      <c r="B172" s="101" t="s">
        <v>436</v>
      </c>
      <c r="C172" s="27" t="s">
        <v>462</v>
      </c>
      <c r="D172" s="27" t="s">
        <v>463</v>
      </c>
      <c r="E172" s="35" t="s">
        <v>327</v>
      </c>
      <c r="F172" s="101" t="s">
        <v>328</v>
      </c>
      <c r="G172" s="101" t="s">
        <v>439</v>
      </c>
      <c r="H172" s="30">
        <v>43514</v>
      </c>
      <c r="I172" s="30">
        <v>43518</v>
      </c>
      <c r="J172" s="104" t="s">
        <v>344</v>
      </c>
    </row>
    <row r="173" spans="2:10" ht="40.5" x14ac:dyDescent="0.25">
      <c r="B173" s="101" t="s">
        <v>436</v>
      </c>
      <c r="C173" s="27" t="s">
        <v>464</v>
      </c>
      <c r="D173" s="27" t="s">
        <v>465</v>
      </c>
      <c r="E173" s="35" t="s">
        <v>327</v>
      </c>
      <c r="F173" s="101" t="s">
        <v>328</v>
      </c>
      <c r="G173" s="101" t="s">
        <v>439</v>
      </c>
      <c r="H173" s="30">
        <v>43598</v>
      </c>
      <c r="I173" s="30">
        <v>43602</v>
      </c>
      <c r="J173" s="104" t="s">
        <v>344</v>
      </c>
    </row>
    <row r="174" spans="2:10" ht="40.5" x14ac:dyDescent="0.25">
      <c r="B174" s="101" t="s">
        <v>436</v>
      </c>
      <c r="C174" s="27" t="s">
        <v>466</v>
      </c>
      <c r="D174" s="27" t="s">
        <v>467</v>
      </c>
      <c r="E174" s="35" t="s">
        <v>327</v>
      </c>
      <c r="F174" s="101" t="s">
        <v>328</v>
      </c>
      <c r="G174" s="101" t="s">
        <v>439</v>
      </c>
      <c r="H174" s="30">
        <v>43514</v>
      </c>
      <c r="I174" s="30">
        <v>43524</v>
      </c>
      <c r="J174" s="104" t="s">
        <v>468</v>
      </c>
    </row>
    <row r="175" spans="2:10" ht="40.5" x14ac:dyDescent="0.25">
      <c r="B175" s="101" t="s">
        <v>436</v>
      </c>
      <c r="C175" s="27" t="s">
        <v>469</v>
      </c>
      <c r="D175" s="27" t="s">
        <v>470</v>
      </c>
      <c r="E175" s="35" t="s">
        <v>327</v>
      </c>
      <c r="F175" s="101" t="s">
        <v>328</v>
      </c>
      <c r="G175" s="101" t="s">
        <v>439</v>
      </c>
      <c r="H175" s="30">
        <v>43486</v>
      </c>
      <c r="I175" s="30">
        <v>43486</v>
      </c>
      <c r="J175" s="104" t="s">
        <v>329</v>
      </c>
    </row>
    <row r="176" spans="2:10" ht="81" x14ac:dyDescent="0.25">
      <c r="B176" s="101" t="s">
        <v>436</v>
      </c>
      <c r="C176" s="27" t="s">
        <v>471</v>
      </c>
      <c r="D176" s="27" t="s">
        <v>472</v>
      </c>
      <c r="E176" s="35" t="s">
        <v>327</v>
      </c>
      <c r="F176" s="101" t="s">
        <v>328</v>
      </c>
      <c r="G176" s="101" t="s">
        <v>439</v>
      </c>
      <c r="H176" s="30">
        <v>43497</v>
      </c>
      <c r="I176" s="30">
        <v>43812</v>
      </c>
      <c r="J176" s="104" t="s">
        <v>473</v>
      </c>
    </row>
    <row r="177" spans="2:10" ht="40.5" x14ac:dyDescent="0.25">
      <c r="B177" s="101" t="s">
        <v>436</v>
      </c>
      <c r="C177" s="27" t="s">
        <v>474</v>
      </c>
      <c r="D177" s="27" t="s">
        <v>475</v>
      </c>
      <c r="E177" s="35" t="s">
        <v>327</v>
      </c>
      <c r="F177" s="101" t="s">
        <v>328</v>
      </c>
      <c r="G177" s="101" t="s">
        <v>439</v>
      </c>
      <c r="H177" s="30">
        <v>43731</v>
      </c>
      <c r="I177" s="30">
        <v>43735</v>
      </c>
      <c r="J177" s="104" t="s">
        <v>476</v>
      </c>
    </row>
    <row r="178" spans="2:10" ht="40.5" x14ac:dyDescent="0.25">
      <c r="B178" s="101" t="s">
        <v>436</v>
      </c>
      <c r="C178" s="27" t="s">
        <v>477</v>
      </c>
      <c r="D178" s="27" t="s">
        <v>478</v>
      </c>
      <c r="E178" s="35" t="s">
        <v>327</v>
      </c>
      <c r="F178" s="101" t="s">
        <v>328</v>
      </c>
      <c r="G178" s="101" t="s">
        <v>439</v>
      </c>
      <c r="H178" s="30">
        <v>43497</v>
      </c>
      <c r="I178" s="30">
        <v>43812</v>
      </c>
      <c r="J178" s="104" t="s">
        <v>329</v>
      </c>
    </row>
    <row r="179" spans="2:10" ht="40.5" x14ac:dyDescent="0.25">
      <c r="B179" s="101" t="s">
        <v>436</v>
      </c>
      <c r="C179" s="27" t="s">
        <v>477</v>
      </c>
      <c r="D179" s="27" t="s">
        <v>479</v>
      </c>
      <c r="E179" s="35" t="s">
        <v>327</v>
      </c>
      <c r="F179" s="101" t="s">
        <v>328</v>
      </c>
      <c r="G179" s="101" t="s">
        <v>439</v>
      </c>
      <c r="H179" s="30">
        <v>43497</v>
      </c>
      <c r="I179" s="30">
        <v>43812</v>
      </c>
      <c r="J179" s="104" t="s">
        <v>468</v>
      </c>
    </row>
    <row r="180" spans="2:10" ht="40.5" x14ac:dyDescent="0.25">
      <c r="B180" s="101" t="s">
        <v>436</v>
      </c>
      <c r="C180" s="27" t="s">
        <v>480</v>
      </c>
      <c r="D180" s="27" t="s">
        <v>481</v>
      </c>
      <c r="E180" s="35" t="s">
        <v>327</v>
      </c>
      <c r="F180" s="101" t="s">
        <v>328</v>
      </c>
      <c r="G180" s="101" t="s">
        <v>439</v>
      </c>
      <c r="H180" s="30">
        <v>43514</v>
      </c>
      <c r="I180" s="30">
        <v>43812</v>
      </c>
      <c r="J180" s="104" t="s">
        <v>468</v>
      </c>
    </row>
    <row r="181" spans="2:10" ht="40.5" x14ac:dyDescent="0.25">
      <c r="B181" s="101" t="s">
        <v>436</v>
      </c>
      <c r="C181" s="27" t="s">
        <v>482</v>
      </c>
      <c r="D181" s="27" t="s">
        <v>483</v>
      </c>
      <c r="E181" s="35" t="s">
        <v>327</v>
      </c>
      <c r="F181" s="101" t="s">
        <v>328</v>
      </c>
      <c r="G181" s="101" t="s">
        <v>439</v>
      </c>
      <c r="H181" s="30">
        <v>43525</v>
      </c>
      <c r="I181" s="30">
        <v>43539</v>
      </c>
      <c r="J181" s="104" t="s">
        <v>468</v>
      </c>
    </row>
    <row r="182" spans="2:10" ht="40.5" x14ac:dyDescent="0.25">
      <c r="B182" s="101" t="s">
        <v>436</v>
      </c>
      <c r="C182" s="27" t="s">
        <v>484</v>
      </c>
      <c r="D182" s="27" t="s">
        <v>485</v>
      </c>
      <c r="E182" s="35" t="s">
        <v>327</v>
      </c>
      <c r="F182" s="101" t="s">
        <v>328</v>
      </c>
      <c r="G182" s="101" t="s">
        <v>439</v>
      </c>
      <c r="H182" s="30">
        <v>43486</v>
      </c>
      <c r="I182" s="30">
        <v>43490</v>
      </c>
      <c r="J182" s="104" t="s">
        <v>344</v>
      </c>
    </row>
    <row r="183" spans="2:10" ht="40.5" x14ac:dyDescent="0.25">
      <c r="B183" s="101" t="s">
        <v>436</v>
      </c>
      <c r="C183" s="27" t="s">
        <v>486</v>
      </c>
      <c r="D183" s="27" t="s">
        <v>487</v>
      </c>
      <c r="E183" s="35" t="s">
        <v>327</v>
      </c>
      <c r="F183" s="101" t="s">
        <v>328</v>
      </c>
      <c r="G183" s="101" t="s">
        <v>439</v>
      </c>
      <c r="H183" s="30">
        <v>43556</v>
      </c>
      <c r="I183" s="30">
        <v>43559</v>
      </c>
      <c r="J183" s="104" t="s">
        <v>329</v>
      </c>
    </row>
    <row r="184" spans="2:10" ht="40.5" x14ac:dyDescent="0.25">
      <c r="B184" s="101" t="s">
        <v>436</v>
      </c>
      <c r="C184" s="27" t="s">
        <v>488</v>
      </c>
      <c r="D184" s="27" t="s">
        <v>489</v>
      </c>
      <c r="E184" s="35" t="s">
        <v>327</v>
      </c>
      <c r="F184" s="101" t="s">
        <v>328</v>
      </c>
      <c r="G184" s="101" t="s">
        <v>439</v>
      </c>
      <c r="H184" s="30">
        <v>43556</v>
      </c>
      <c r="I184" s="30">
        <v>43559</v>
      </c>
      <c r="J184" s="104" t="s">
        <v>329</v>
      </c>
    </row>
    <row r="185" spans="2:10" ht="40.5" x14ac:dyDescent="0.25">
      <c r="B185" s="101" t="s">
        <v>436</v>
      </c>
      <c r="C185" s="27" t="s">
        <v>490</v>
      </c>
      <c r="D185" s="27" t="s">
        <v>491</v>
      </c>
      <c r="E185" s="35" t="s">
        <v>327</v>
      </c>
      <c r="F185" s="101" t="s">
        <v>328</v>
      </c>
      <c r="G185" s="101" t="s">
        <v>439</v>
      </c>
      <c r="H185" s="30">
        <v>43466</v>
      </c>
      <c r="I185" s="30">
        <v>43830</v>
      </c>
      <c r="J185" s="104" t="s">
        <v>344</v>
      </c>
    </row>
    <row r="217" spans="2:10" ht="15" x14ac:dyDescent="0.2">
      <c r="B217" s="40"/>
      <c r="D217" s="49"/>
      <c r="E217" s="40"/>
      <c r="F217" s="50"/>
      <c r="G217" s="49"/>
      <c r="I217" s="49"/>
      <c r="J217" s="49"/>
    </row>
    <row r="218" spans="2:10" ht="15" x14ac:dyDescent="0.2">
      <c r="B218" s="40"/>
      <c r="D218" s="49"/>
      <c r="E218" s="40"/>
      <c r="F218" s="50"/>
      <c r="G218" s="49"/>
      <c r="I218" s="49"/>
      <c r="J218" s="38"/>
    </row>
    <row r="219" spans="2:10" ht="15" x14ac:dyDescent="0.2">
      <c r="B219" s="40"/>
      <c r="D219" s="49"/>
      <c r="E219" s="40"/>
      <c r="F219" s="50"/>
      <c r="G219" s="49"/>
      <c r="I219" s="49"/>
      <c r="J219" s="39"/>
    </row>
    <row r="220" spans="2:10" ht="15" x14ac:dyDescent="0.2">
      <c r="B220" s="40"/>
      <c r="D220" s="49"/>
      <c r="E220" s="42"/>
      <c r="F220" s="50"/>
      <c r="G220" s="49"/>
      <c r="I220" s="49"/>
      <c r="J220" s="38"/>
    </row>
    <row r="221" spans="2:10" ht="15" x14ac:dyDescent="0.2">
      <c r="B221" s="42"/>
      <c r="D221" s="49"/>
      <c r="E221" s="40"/>
      <c r="F221" s="50"/>
      <c r="G221" s="49"/>
      <c r="I221" s="49"/>
      <c r="J221" s="49"/>
    </row>
    <row r="222" spans="2:10" ht="15" x14ac:dyDescent="0.2">
      <c r="B222" s="40"/>
      <c r="D222" s="49"/>
      <c r="E222" s="40"/>
      <c r="F222" s="50"/>
      <c r="G222" s="49"/>
      <c r="I222" s="49"/>
      <c r="J222" s="49"/>
    </row>
    <row r="223" spans="2:10" ht="15" x14ac:dyDescent="0.2">
      <c r="B223" s="40"/>
      <c r="D223" s="49"/>
      <c r="E223" s="40"/>
      <c r="F223" s="50"/>
      <c r="G223" s="49"/>
      <c r="I223" s="49"/>
      <c r="J223" s="49"/>
    </row>
    <row r="224" spans="2:10" ht="15" x14ac:dyDescent="0.2">
      <c r="B224" s="40"/>
      <c r="D224" s="49"/>
      <c r="E224" s="44"/>
      <c r="F224" s="50"/>
      <c r="G224" s="49"/>
      <c r="I224" s="49"/>
      <c r="J224" s="49"/>
    </row>
    <row r="225" spans="2:10" ht="15" x14ac:dyDescent="0.2">
      <c r="B225" s="44"/>
      <c r="D225" s="49"/>
      <c r="E225" s="40"/>
      <c r="F225" s="50"/>
      <c r="G225" s="49"/>
      <c r="I225" s="49"/>
      <c r="J225" s="49"/>
    </row>
    <row r="226" spans="2:10" ht="15" x14ac:dyDescent="0.2">
      <c r="B226" s="40"/>
      <c r="D226" s="49"/>
      <c r="E226" s="40"/>
      <c r="F226" s="50"/>
      <c r="G226" s="49"/>
      <c r="I226" s="49"/>
      <c r="J226" s="49"/>
    </row>
    <row r="227" spans="2:10" ht="15" x14ac:dyDescent="0.2">
      <c r="B227" s="40"/>
      <c r="D227" s="49"/>
      <c r="E227" s="40"/>
      <c r="F227" s="50"/>
      <c r="G227" s="49"/>
      <c r="I227" s="49"/>
      <c r="J227" s="49"/>
    </row>
    <row r="228" spans="2:10" ht="15" x14ac:dyDescent="0.2">
      <c r="B228" s="40"/>
      <c r="D228" s="49"/>
      <c r="E228" s="44"/>
      <c r="F228" s="50"/>
      <c r="G228" s="49"/>
      <c r="I228" s="49"/>
      <c r="J228" s="49"/>
    </row>
    <row r="229" spans="2:10" ht="15" x14ac:dyDescent="0.2">
      <c r="B229" s="44"/>
      <c r="D229" s="49"/>
      <c r="E229" s="40"/>
      <c r="F229" s="50"/>
      <c r="G229" s="49"/>
      <c r="I229" s="49"/>
      <c r="J229" s="49"/>
    </row>
    <row r="230" spans="2:10" ht="15" x14ac:dyDescent="0.2">
      <c r="B230" s="40"/>
      <c r="D230" s="49"/>
      <c r="E230" s="40"/>
      <c r="F230" s="50"/>
      <c r="G230" s="49"/>
      <c r="I230" s="49"/>
      <c r="J230" s="49"/>
    </row>
    <row r="231" spans="2:10" ht="15" x14ac:dyDescent="0.2">
      <c r="B231" s="40"/>
      <c r="D231" s="49"/>
      <c r="E231" s="40"/>
      <c r="F231" s="50"/>
      <c r="G231" s="49"/>
      <c r="I231" s="49"/>
      <c r="J231" s="49"/>
    </row>
    <row r="232" spans="2:10" ht="15" x14ac:dyDescent="0.2">
      <c r="B232" s="40"/>
      <c r="D232" s="49"/>
      <c r="E232" s="40"/>
      <c r="F232" s="50"/>
      <c r="G232" s="49"/>
      <c r="I232" s="49"/>
      <c r="J232" s="49"/>
    </row>
    <row r="233" spans="2:10" ht="15" x14ac:dyDescent="0.2">
      <c r="B233" s="40"/>
      <c r="D233" s="49"/>
      <c r="E233" s="44"/>
      <c r="F233" s="50"/>
      <c r="G233" s="49"/>
      <c r="H233" s="49"/>
      <c r="I233" s="49"/>
      <c r="J233" s="49"/>
    </row>
    <row r="234" spans="2:10" ht="15" x14ac:dyDescent="0.2">
      <c r="B234" s="44"/>
      <c r="C234" s="40"/>
      <c r="D234" s="37"/>
      <c r="E234" s="41"/>
      <c r="F234" s="37"/>
      <c r="G234" s="37"/>
      <c r="H234" s="37"/>
      <c r="J234" s="49"/>
    </row>
    <row r="235" spans="2:10" ht="15" x14ac:dyDescent="0.2">
      <c r="B235" s="40"/>
      <c r="C235" s="40"/>
      <c r="D235" s="37"/>
      <c r="E235" s="41"/>
      <c r="F235" s="37"/>
      <c r="G235" s="37"/>
      <c r="H235" s="37"/>
      <c r="J235" s="49"/>
    </row>
    <row r="236" spans="2:10" ht="15" x14ac:dyDescent="0.2">
      <c r="B236" s="40"/>
      <c r="C236" s="40"/>
      <c r="D236" s="37"/>
      <c r="E236" s="41"/>
      <c r="F236" s="37"/>
      <c r="G236" s="37"/>
      <c r="H236" s="37"/>
      <c r="J236" s="49"/>
    </row>
    <row r="237" spans="2:10" ht="15" x14ac:dyDescent="0.2">
      <c r="B237" s="40"/>
      <c r="C237" s="40"/>
      <c r="D237" s="37"/>
      <c r="E237" s="41"/>
      <c r="F237" s="37"/>
      <c r="G237" s="37"/>
      <c r="H237" s="37"/>
      <c r="I237" s="37"/>
      <c r="J237" s="49"/>
    </row>
    <row r="238" spans="2:10" ht="15" x14ac:dyDescent="0.2">
      <c r="B238" s="42"/>
      <c r="C238" s="43"/>
      <c r="D238" s="37"/>
      <c r="E238" s="41"/>
      <c r="F238" s="37"/>
      <c r="G238" s="37"/>
      <c r="H238" s="37"/>
      <c r="I238" s="37"/>
      <c r="J238" s="49"/>
    </row>
    <row r="239" spans="2:10" ht="15" x14ac:dyDescent="0.2">
      <c r="B239" s="40"/>
      <c r="C239" s="42"/>
      <c r="D239" s="37"/>
      <c r="E239" s="41"/>
      <c r="F239" s="37"/>
      <c r="G239" s="37"/>
      <c r="H239" s="37"/>
      <c r="I239" s="37"/>
      <c r="J239" s="49"/>
    </row>
    <row r="240" spans="2:10" ht="15" x14ac:dyDescent="0.2">
      <c r="B240" s="40"/>
      <c r="C240" s="40"/>
      <c r="D240" s="37"/>
      <c r="E240" s="41"/>
      <c r="F240" s="37"/>
      <c r="G240" s="37"/>
      <c r="H240" s="37"/>
      <c r="I240" s="37"/>
      <c r="J240" s="49"/>
    </row>
    <row r="241" spans="2:10" ht="15" x14ac:dyDescent="0.2">
      <c r="B241" s="40"/>
      <c r="C241" s="40"/>
      <c r="D241" s="37"/>
      <c r="E241" s="41"/>
      <c r="F241" s="37"/>
      <c r="G241" s="37"/>
      <c r="H241" s="37"/>
      <c r="I241" s="37"/>
      <c r="J241" s="49"/>
    </row>
    <row r="242" spans="2:10" ht="15" x14ac:dyDescent="0.2">
      <c r="B242" s="42"/>
      <c r="C242" s="40"/>
      <c r="D242" s="37"/>
      <c r="E242" s="41"/>
      <c r="F242" s="37"/>
      <c r="G242" s="37"/>
      <c r="H242" s="37"/>
      <c r="I242" s="37"/>
      <c r="J242" s="49"/>
    </row>
    <row r="243" spans="2:10" ht="15" x14ac:dyDescent="0.2">
      <c r="B243" s="40"/>
      <c r="C243" s="44"/>
      <c r="D243" s="37"/>
      <c r="E243" s="41"/>
      <c r="F243" s="37"/>
      <c r="G243" s="37"/>
      <c r="H243" s="37"/>
      <c r="I243" s="37"/>
      <c r="J243" s="49"/>
    </row>
    <row r="244" spans="2:10" ht="15" x14ac:dyDescent="0.2">
      <c r="B244" s="40"/>
      <c r="C244" s="40"/>
      <c r="D244" s="37"/>
      <c r="E244" s="41"/>
      <c r="F244" s="37"/>
      <c r="G244" s="37"/>
      <c r="H244" s="37"/>
      <c r="I244" s="37"/>
      <c r="J244" s="49"/>
    </row>
    <row r="245" spans="2:10" ht="15" x14ac:dyDescent="0.2">
      <c r="B245" s="40"/>
      <c r="C245" s="40"/>
      <c r="D245" s="37"/>
      <c r="E245" s="41"/>
      <c r="F245" s="37"/>
      <c r="G245" s="37"/>
      <c r="H245" s="37"/>
      <c r="I245" s="37"/>
      <c r="J245" s="49"/>
    </row>
    <row r="246" spans="2:10" ht="15" x14ac:dyDescent="0.2">
      <c r="B246" s="45"/>
      <c r="C246" s="40"/>
      <c r="D246" s="37"/>
      <c r="E246" s="41"/>
      <c r="F246" s="37"/>
      <c r="G246" s="37"/>
      <c r="H246" s="37"/>
      <c r="I246" s="37"/>
      <c r="J246" s="49"/>
    </row>
    <row r="247" spans="2:10" ht="15" x14ac:dyDescent="0.2">
      <c r="B247" s="42"/>
      <c r="C247" s="44"/>
      <c r="D247" s="37"/>
      <c r="E247" s="41"/>
      <c r="F247" s="37"/>
      <c r="G247" s="37"/>
      <c r="H247" s="37"/>
      <c r="I247" s="37"/>
      <c r="J247" s="49"/>
    </row>
    <row r="248" spans="2:10" ht="15" x14ac:dyDescent="0.2">
      <c r="B248" s="40"/>
      <c r="C248" s="40"/>
      <c r="D248" s="37"/>
      <c r="E248" s="41"/>
      <c r="F248" s="37"/>
      <c r="G248" s="37"/>
      <c r="H248" s="37"/>
      <c r="I248" s="37"/>
      <c r="J248" s="49"/>
    </row>
    <row r="249" spans="2:10" ht="15" x14ac:dyDescent="0.2">
      <c r="B249" s="40"/>
      <c r="C249" s="40"/>
      <c r="D249" s="37"/>
      <c r="E249" s="41"/>
      <c r="F249" s="37"/>
      <c r="G249" s="37"/>
      <c r="H249" s="37"/>
      <c r="I249" s="37"/>
      <c r="J249" s="49"/>
    </row>
    <row r="250" spans="2:10" ht="15" x14ac:dyDescent="0.2">
      <c r="B250" s="40"/>
      <c r="C250" s="40"/>
      <c r="D250" s="37"/>
      <c r="E250" s="41"/>
      <c r="F250" s="37"/>
      <c r="G250" s="37"/>
      <c r="H250" s="37"/>
      <c r="I250" s="37"/>
      <c r="J250" s="49"/>
    </row>
    <row r="251" spans="2:10" ht="15" x14ac:dyDescent="0.2">
      <c r="B251" s="40"/>
      <c r="C251" s="40"/>
      <c r="D251" s="37"/>
      <c r="E251" s="37"/>
      <c r="F251" s="37"/>
      <c r="G251" s="37"/>
      <c r="H251" s="37"/>
      <c r="I251" s="37"/>
      <c r="J251" s="49"/>
    </row>
    <row r="252" spans="2:10" ht="15" x14ac:dyDescent="0.2">
      <c r="B252" s="40"/>
      <c r="C252" s="44"/>
      <c r="D252" s="37"/>
      <c r="E252" s="37"/>
      <c r="F252" s="37"/>
      <c r="G252" s="37"/>
      <c r="H252" s="37"/>
      <c r="I252" s="37"/>
      <c r="J252" s="49"/>
    </row>
    <row r="253" spans="2:10" ht="15" x14ac:dyDescent="0.2">
      <c r="B253" s="40"/>
      <c r="C253" s="40"/>
      <c r="D253" s="37"/>
      <c r="E253" s="37"/>
      <c r="F253" s="37"/>
      <c r="G253" s="37"/>
      <c r="H253" s="37"/>
      <c r="I253" s="37"/>
      <c r="J253" s="49"/>
    </row>
    <row r="254" spans="2:10" ht="15" x14ac:dyDescent="0.2">
      <c r="B254" s="40"/>
      <c r="C254" s="40"/>
      <c r="D254" s="37"/>
      <c r="E254" s="37"/>
      <c r="F254" s="37"/>
      <c r="G254" s="37"/>
      <c r="H254" s="37"/>
      <c r="I254" s="37"/>
      <c r="J254" s="49"/>
    </row>
    <row r="255" spans="2:10" ht="15" x14ac:dyDescent="0.2">
      <c r="B255" s="40"/>
      <c r="C255" s="40"/>
      <c r="D255" s="37"/>
      <c r="E255" s="37"/>
      <c r="F255" s="37"/>
      <c r="G255" s="37"/>
      <c r="H255" s="37"/>
      <c r="I255" s="37"/>
      <c r="J255" s="49"/>
    </row>
    <row r="256" spans="2:10" ht="15" x14ac:dyDescent="0.2">
      <c r="B256" s="42"/>
      <c r="C256" s="42"/>
      <c r="D256" s="37"/>
      <c r="E256" s="37"/>
      <c r="F256" s="37"/>
      <c r="G256" s="37"/>
      <c r="H256" s="37"/>
      <c r="I256" s="37"/>
      <c r="J256" s="49"/>
    </row>
    <row r="257" spans="2:10" ht="15" x14ac:dyDescent="0.2">
      <c r="B257" s="44"/>
      <c r="C257" s="40"/>
      <c r="D257" s="37"/>
      <c r="E257" s="37"/>
      <c r="F257" s="37"/>
      <c r="G257" s="37"/>
      <c r="H257" s="37"/>
      <c r="I257" s="37"/>
      <c r="J257" s="49"/>
    </row>
    <row r="258" spans="2:10" ht="15" x14ac:dyDescent="0.2">
      <c r="B258" s="45"/>
      <c r="C258" s="40"/>
      <c r="D258" s="37"/>
      <c r="E258" s="37"/>
      <c r="F258" s="37"/>
      <c r="G258" s="37"/>
      <c r="H258" s="37"/>
      <c r="I258" s="37"/>
      <c r="J258" s="49"/>
    </row>
    <row r="259" spans="2:10" ht="15" x14ac:dyDescent="0.2">
      <c r="B259" s="45"/>
      <c r="C259" s="40"/>
      <c r="D259" s="37"/>
      <c r="E259" s="37"/>
      <c r="F259" s="37"/>
      <c r="G259" s="37"/>
      <c r="H259" s="37"/>
      <c r="I259" s="37"/>
      <c r="J259" s="49"/>
    </row>
    <row r="260" spans="2:10" ht="15" x14ac:dyDescent="0.2">
      <c r="B260" s="45"/>
      <c r="C260" s="43"/>
      <c r="D260" s="37"/>
      <c r="E260" s="37"/>
      <c r="F260" s="37"/>
      <c r="G260" s="37"/>
      <c r="H260" s="37"/>
      <c r="I260" s="37"/>
      <c r="J260" s="49"/>
    </row>
    <row r="261" spans="2:10" ht="15" x14ac:dyDescent="0.2">
      <c r="B261" s="45"/>
      <c r="C261" s="42"/>
      <c r="D261" s="37"/>
      <c r="E261" s="37"/>
      <c r="F261" s="37"/>
      <c r="G261" s="37"/>
      <c r="H261" s="37"/>
      <c r="I261" s="37"/>
      <c r="J261" s="49"/>
    </row>
    <row r="262" spans="2:10" ht="15" x14ac:dyDescent="0.2">
      <c r="B262" s="45"/>
      <c r="C262" s="40"/>
      <c r="D262" s="37"/>
      <c r="E262" s="37"/>
      <c r="F262" s="37"/>
      <c r="G262" s="37"/>
      <c r="H262" s="37"/>
      <c r="I262" s="37"/>
      <c r="J262" s="49"/>
    </row>
    <row r="263" spans="2:10" ht="15" x14ac:dyDescent="0.2">
      <c r="B263" s="47"/>
      <c r="C263" s="40"/>
      <c r="D263" s="37"/>
      <c r="E263" s="37"/>
      <c r="F263" s="37"/>
      <c r="G263" s="37"/>
      <c r="H263" s="37"/>
      <c r="I263" s="37"/>
      <c r="J263" s="49"/>
    </row>
    <row r="264" spans="2:10" ht="15" x14ac:dyDescent="0.2">
      <c r="B264" s="40"/>
      <c r="C264" s="40"/>
      <c r="D264" s="37"/>
      <c r="E264" s="37"/>
      <c r="F264" s="37"/>
      <c r="G264" s="37"/>
      <c r="H264" s="37"/>
      <c r="I264" s="37"/>
      <c r="J264" s="49"/>
    </row>
    <row r="265" spans="2:10" ht="15" x14ac:dyDescent="0.2">
      <c r="B265" s="42"/>
      <c r="C265" s="45"/>
      <c r="D265" s="37"/>
      <c r="E265" s="37"/>
      <c r="F265" s="37"/>
      <c r="G265" s="37"/>
      <c r="H265" s="37"/>
      <c r="I265" s="37"/>
      <c r="J265" s="49"/>
    </row>
    <row r="266" spans="2:10" ht="15" x14ac:dyDescent="0.2">
      <c r="B266" s="40"/>
      <c r="C266" s="46"/>
      <c r="D266" s="37"/>
      <c r="E266" s="37"/>
      <c r="F266" s="37"/>
      <c r="G266" s="37"/>
      <c r="H266" s="37"/>
      <c r="I266" s="37"/>
      <c r="J266" s="49"/>
    </row>
    <row r="267" spans="2:10" ht="15" x14ac:dyDescent="0.2">
      <c r="B267" s="40"/>
      <c r="C267" s="42"/>
      <c r="D267" s="37"/>
      <c r="E267" s="37"/>
      <c r="F267" s="37"/>
      <c r="G267" s="37"/>
      <c r="H267" s="37"/>
      <c r="I267" s="37"/>
      <c r="J267" s="49"/>
    </row>
    <row r="268" spans="2:10" ht="15" x14ac:dyDescent="0.2">
      <c r="B268" s="40"/>
      <c r="C268" s="40"/>
      <c r="D268" s="37"/>
      <c r="E268" s="37"/>
      <c r="F268" s="37"/>
      <c r="G268" s="37"/>
      <c r="H268" s="37"/>
      <c r="I268" s="37"/>
      <c r="J268" s="49"/>
    </row>
    <row r="269" spans="2:10" ht="15" x14ac:dyDescent="0.2">
      <c r="B269" s="42"/>
      <c r="C269" s="40"/>
      <c r="D269" s="37"/>
      <c r="E269" s="37"/>
      <c r="F269" s="37"/>
      <c r="G269" s="37"/>
      <c r="H269" s="37"/>
      <c r="I269" s="37"/>
      <c r="J269" s="49"/>
    </row>
    <row r="270" spans="2:10" ht="15" x14ac:dyDescent="0.2">
      <c r="B270" s="40"/>
      <c r="C270" s="40"/>
      <c r="D270" s="37"/>
      <c r="E270" s="37"/>
      <c r="F270" s="37"/>
      <c r="G270" s="37"/>
      <c r="H270" s="37"/>
      <c r="I270" s="37"/>
      <c r="J270" s="49"/>
    </row>
    <row r="271" spans="2:10" ht="15" x14ac:dyDescent="0.2">
      <c r="B271" s="40"/>
      <c r="C271" s="40"/>
      <c r="D271" s="37"/>
      <c r="E271" s="37"/>
      <c r="F271" s="37"/>
      <c r="G271" s="37"/>
      <c r="H271" s="37"/>
      <c r="I271" s="37"/>
      <c r="J271" s="49"/>
    </row>
    <row r="272" spans="2:10" ht="15" x14ac:dyDescent="0.2">
      <c r="B272" s="40"/>
      <c r="C272" s="40"/>
      <c r="D272" s="37"/>
      <c r="E272" s="37"/>
      <c r="F272" s="37"/>
      <c r="G272" s="37"/>
      <c r="H272" s="37"/>
      <c r="I272" s="37"/>
      <c r="J272" s="49"/>
    </row>
    <row r="273" spans="2:10" ht="15" x14ac:dyDescent="0.2">
      <c r="B273" s="44"/>
      <c r="C273" s="40"/>
      <c r="D273" s="37"/>
      <c r="E273" s="37"/>
      <c r="F273" s="37"/>
      <c r="G273" s="37"/>
      <c r="H273" s="37"/>
      <c r="I273" s="37"/>
      <c r="J273" s="49"/>
    </row>
    <row r="274" spans="2:10" ht="15" x14ac:dyDescent="0.2">
      <c r="B274" s="40"/>
      <c r="C274" s="40"/>
      <c r="D274" s="37"/>
      <c r="E274" s="37"/>
      <c r="F274" s="37"/>
      <c r="G274" s="37"/>
      <c r="H274" s="37"/>
      <c r="I274" s="37"/>
      <c r="J274" s="49"/>
    </row>
    <row r="275" spans="2:10" ht="15" x14ac:dyDescent="0.2">
      <c r="B275" s="40"/>
      <c r="C275" s="40"/>
      <c r="D275" s="37"/>
      <c r="E275" s="37"/>
      <c r="F275" s="37"/>
      <c r="G275" s="37"/>
      <c r="H275" s="37"/>
      <c r="I275" s="37"/>
      <c r="J275" s="49"/>
    </row>
    <row r="276" spans="2:10" ht="15" x14ac:dyDescent="0.2">
      <c r="B276" s="40"/>
      <c r="C276" s="43"/>
      <c r="D276" s="37"/>
      <c r="E276" s="37"/>
      <c r="F276" s="37"/>
      <c r="G276" s="37"/>
      <c r="H276" s="37"/>
      <c r="I276" s="37"/>
      <c r="J276" s="49"/>
    </row>
    <row r="277" spans="2:10" ht="15" x14ac:dyDescent="0.2">
      <c r="B277" s="47"/>
      <c r="C277" s="42"/>
      <c r="D277" s="37"/>
      <c r="E277" s="37"/>
      <c r="F277" s="37"/>
      <c r="G277" s="37"/>
      <c r="H277" s="37"/>
      <c r="I277" s="37"/>
      <c r="J277" s="49"/>
    </row>
    <row r="278" spans="2:10" ht="15" x14ac:dyDescent="0.2">
      <c r="B278" s="42"/>
      <c r="C278" s="42"/>
      <c r="D278" s="37"/>
      <c r="E278" s="37"/>
      <c r="F278" s="37"/>
      <c r="G278" s="37"/>
      <c r="H278" s="37"/>
      <c r="I278" s="37"/>
      <c r="J278" s="49"/>
    </row>
    <row r="279" spans="2:10" ht="15" x14ac:dyDescent="0.2">
      <c r="B279" s="40"/>
      <c r="C279" s="44"/>
      <c r="D279" s="37"/>
      <c r="E279" s="37"/>
      <c r="F279" s="37"/>
      <c r="G279" s="37"/>
      <c r="H279" s="37"/>
      <c r="I279" s="37"/>
      <c r="J279" s="49"/>
    </row>
    <row r="280" spans="2:10" ht="15" x14ac:dyDescent="0.2">
      <c r="B280" s="40"/>
      <c r="C280" s="45"/>
      <c r="D280" s="37"/>
      <c r="E280" s="37"/>
      <c r="F280" s="37"/>
      <c r="G280" s="37"/>
      <c r="H280" s="37"/>
      <c r="I280" s="37"/>
      <c r="J280" s="49"/>
    </row>
    <row r="281" spans="2:10" ht="15" x14ac:dyDescent="0.2">
      <c r="B281" s="42"/>
      <c r="C281" s="45"/>
      <c r="D281" s="37"/>
      <c r="E281" s="37"/>
      <c r="F281" s="37"/>
      <c r="G281" s="37"/>
      <c r="H281" s="37"/>
      <c r="I281" s="37"/>
      <c r="J281" s="49"/>
    </row>
    <row r="282" spans="2:10" ht="15" x14ac:dyDescent="0.2">
      <c r="B282" s="40"/>
      <c r="C282" s="45"/>
      <c r="D282" s="37"/>
      <c r="E282" s="37"/>
      <c r="F282" s="37"/>
      <c r="G282" s="37"/>
      <c r="H282" s="37"/>
      <c r="I282" s="37"/>
      <c r="J282" s="49"/>
    </row>
    <row r="283" spans="2:10" ht="15" x14ac:dyDescent="0.2">
      <c r="B283" s="40"/>
      <c r="C283" s="45"/>
      <c r="D283" s="37"/>
      <c r="E283" s="37"/>
      <c r="F283" s="37"/>
      <c r="G283" s="37"/>
      <c r="H283" s="37"/>
      <c r="I283" s="37"/>
      <c r="J283" s="49"/>
    </row>
    <row r="284" spans="2:10" ht="15" x14ac:dyDescent="0.2">
      <c r="B284" s="44"/>
      <c r="C284" s="45"/>
      <c r="D284" s="37"/>
      <c r="E284" s="37"/>
      <c r="F284" s="37"/>
      <c r="G284" s="37"/>
      <c r="H284" s="37"/>
      <c r="I284" s="37"/>
      <c r="J284" s="49"/>
    </row>
    <row r="285" spans="2:10" ht="15" x14ac:dyDescent="0.2">
      <c r="B285" s="40"/>
      <c r="C285" s="40"/>
      <c r="D285" s="37"/>
      <c r="E285" s="37"/>
      <c r="F285" s="37"/>
      <c r="G285" s="37"/>
      <c r="H285" s="37"/>
      <c r="I285" s="37"/>
      <c r="J285" s="49"/>
    </row>
    <row r="286" spans="2:10" ht="15" x14ac:dyDescent="0.2">
      <c r="B286" s="40"/>
      <c r="C286" s="48"/>
      <c r="D286" s="37"/>
      <c r="E286" s="37"/>
      <c r="F286" s="37"/>
      <c r="G286" s="37"/>
      <c r="H286" s="37"/>
      <c r="I286" s="37"/>
      <c r="J286" s="49"/>
    </row>
    <row r="287" spans="2:10" ht="15" x14ac:dyDescent="0.2">
      <c r="B287" s="40"/>
      <c r="C287" s="47"/>
      <c r="D287" s="37"/>
      <c r="E287" s="37"/>
      <c r="F287" s="37"/>
      <c r="G287" s="37"/>
      <c r="H287" s="37"/>
      <c r="I287" s="37"/>
      <c r="J287" s="49"/>
    </row>
    <row r="288" spans="2:10" ht="15" x14ac:dyDescent="0.2">
      <c r="B288" s="42"/>
      <c r="C288" s="40"/>
      <c r="D288" s="37"/>
      <c r="E288" s="37"/>
      <c r="F288" s="37"/>
      <c r="G288" s="37"/>
      <c r="H288" s="37"/>
      <c r="I288" s="37"/>
      <c r="J288" s="49"/>
    </row>
    <row r="289" spans="2:10" ht="15" x14ac:dyDescent="0.2">
      <c r="B289" s="40"/>
      <c r="C289" s="42"/>
      <c r="D289" s="37"/>
      <c r="E289" s="37"/>
      <c r="F289" s="37"/>
      <c r="G289" s="37"/>
      <c r="H289" s="37"/>
      <c r="I289" s="37"/>
      <c r="J289" s="49"/>
    </row>
    <row r="290" spans="2:10" ht="15" x14ac:dyDescent="0.2">
      <c r="B290" s="40"/>
      <c r="C290" s="40"/>
      <c r="D290" s="37"/>
      <c r="E290" s="37"/>
      <c r="F290" s="37"/>
      <c r="G290" s="37"/>
      <c r="H290" s="37"/>
      <c r="I290" s="37"/>
      <c r="J290" s="49"/>
    </row>
    <row r="291" spans="2:10" ht="15" x14ac:dyDescent="0.2">
      <c r="B291" s="47"/>
      <c r="C291" s="40"/>
      <c r="D291" s="37"/>
      <c r="E291" s="37"/>
      <c r="F291" s="37"/>
      <c r="G291" s="37"/>
      <c r="H291" s="37"/>
      <c r="I291" s="37"/>
      <c r="J291" s="49"/>
    </row>
    <row r="292" spans="2:10" ht="15" x14ac:dyDescent="0.2">
      <c r="B292" s="42"/>
      <c r="C292" s="40"/>
      <c r="D292" s="37"/>
      <c r="E292" s="37"/>
      <c r="F292" s="37"/>
      <c r="G292" s="37"/>
      <c r="H292" s="37"/>
      <c r="I292" s="37"/>
      <c r="J292" s="49"/>
    </row>
    <row r="293" spans="2:10" ht="15" x14ac:dyDescent="0.2">
      <c r="B293" s="40"/>
      <c r="C293" s="42"/>
      <c r="D293" s="37"/>
      <c r="E293" s="37"/>
      <c r="F293" s="37"/>
      <c r="G293" s="37"/>
      <c r="H293" s="37"/>
      <c r="I293" s="37"/>
      <c r="J293" s="49"/>
    </row>
    <row r="294" spans="2:10" ht="15" x14ac:dyDescent="0.2">
      <c r="B294" s="40"/>
      <c r="C294" s="40"/>
      <c r="D294" s="37"/>
      <c r="E294" s="37"/>
      <c r="F294" s="37"/>
      <c r="G294" s="37"/>
      <c r="H294" s="37"/>
      <c r="I294" s="37"/>
      <c r="J294" s="49"/>
    </row>
    <row r="295" spans="2:10" ht="15" x14ac:dyDescent="0.2">
      <c r="B295" s="42"/>
      <c r="C295" s="40"/>
      <c r="D295" s="37"/>
      <c r="E295" s="37"/>
      <c r="F295" s="37"/>
      <c r="G295" s="37"/>
      <c r="H295" s="37"/>
      <c r="I295" s="37"/>
      <c r="J295" s="49"/>
    </row>
    <row r="296" spans="2:10" ht="15" x14ac:dyDescent="0.2">
      <c r="B296" s="40"/>
      <c r="C296" s="40"/>
      <c r="D296" s="37"/>
      <c r="E296" s="37"/>
      <c r="F296" s="37"/>
      <c r="G296" s="37"/>
      <c r="H296" s="37"/>
      <c r="I296" s="37"/>
      <c r="J296" s="49"/>
    </row>
    <row r="297" spans="2:10" ht="15" x14ac:dyDescent="0.2">
      <c r="B297" s="40"/>
      <c r="C297" s="44"/>
      <c r="D297" s="37"/>
      <c r="E297" s="37"/>
      <c r="F297" s="37"/>
      <c r="G297" s="37"/>
      <c r="H297" s="37"/>
      <c r="I297" s="37"/>
      <c r="J297" s="49"/>
    </row>
    <row r="298" spans="2:10" ht="15" x14ac:dyDescent="0.2">
      <c r="B298" s="42"/>
      <c r="C298" s="40"/>
      <c r="D298" s="37"/>
      <c r="E298" s="37"/>
      <c r="F298" s="37"/>
      <c r="G298" s="37"/>
      <c r="H298" s="37"/>
      <c r="I298" s="37"/>
      <c r="J298" s="49"/>
    </row>
    <row r="299" spans="2:10" ht="15" x14ac:dyDescent="0.2">
      <c r="B299" s="40"/>
      <c r="C299" s="40"/>
      <c r="D299" s="37"/>
      <c r="E299" s="37"/>
      <c r="F299" s="37"/>
      <c r="G299" s="37"/>
      <c r="H299" s="37"/>
      <c r="I299" s="37"/>
      <c r="J299" s="49"/>
    </row>
    <row r="300" spans="2:10" ht="15" x14ac:dyDescent="0.2">
      <c r="B300" s="40"/>
      <c r="C300" s="40"/>
      <c r="D300" s="37"/>
      <c r="E300" s="37"/>
      <c r="F300" s="37"/>
      <c r="G300" s="37"/>
      <c r="H300" s="37"/>
      <c r="I300" s="37"/>
      <c r="J300" s="49"/>
    </row>
    <row r="301" spans="2:10" ht="15" x14ac:dyDescent="0.2">
      <c r="B301" s="42"/>
      <c r="C301" s="43"/>
      <c r="D301" s="37"/>
      <c r="E301" s="37"/>
      <c r="F301" s="37"/>
      <c r="G301" s="37"/>
      <c r="H301" s="37"/>
      <c r="I301" s="37"/>
      <c r="J301" s="49"/>
    </row>
    <row r="302" spans="2:10" ht="15" x14ac:dyDescent="0.2">
      <c r="B302" s="40"/>
      <c r="C302" s="47"/>
      <c r="D302" s="37"/>
      <c r="E302" s="37"/>
      <c r="F302" s="37"/>
      <c r="G302" s="37"/>
      <c r="H302" s="37"/>
      <c r="I302" s="37"/>
      <c r="J302" s="49"/>
    </row>
    <row r="303" spans="2:10" ht="15" x14ac:dyDescent="0.2">
      <c r="B303" s="40"/>
      <c r="C303" s="42"/>
      <c r="D303" s="37"/>
      <c r="E303" s="37"/>
      <c r="F303" s="37"/>
      <c r="G303" s="37"/>
      <c r="H303" s="37"/>
      <c r="I303" s="37"/>
      <c r="J303" s="49"/>
    </row>
    <row r="304" spans="2:10" ht="15" x14ac:dyDescent="0.2">
      <c r="B304" s="40"/>
      <c r="C304" s="40"/>
      <c r="D304" s="37"/>
      <c r="E304" s="37"/>
      <c r="F304" s="37"/>
      <c r="G304" s="37"/>
      <c r="H304" s="37"/>
      <c r="I304" s="37"/>
      <c r="J304" s="49"/>
    </row>
  </sheetData>
  <sheetProtection password="9B3B" sheet="1" objects="1" scenarios="1"/>
  <mergeCells count="30">
    <mergeCell ref="B9:J9"/>
    <mergeCell ref="B10:J10"/>
    <mergeCell ref="B11:J11"/>
    <mergeCell ref="B12:J12"/>
    <mergeCell ref="B14:B16"/>
    <mergeCell ref="C14:C16"/>
    <mergeCell ref="D14:D16"/>
    <mergeCell ref="E14:E16"/>
    <mergeCell ref="F14:F16"/>
    <mergeCell ref="D50:D63"/>
    <mergeCell ref="G14:G16"/>
    <mergeCell ref="H14:H16"/>
    <mergeCell ref="I14:I16"/>
    <mergeCell ref="J14:J16"/>
    <mergeCell ref="E2:I8"/>
    <mergeCell ref="E50:E63"/>
    <mergeCell ref="B17:B63"/>
    <mergeCell ref="C17:C63"/>
    <mergeCell ref="D17:D28"/>
    <mergeCell ref="E17:E28"/>
    <mergeCell ref="D29:D31"/>
    <mergeCell ref="E29:E31"/>
    <mergeCell ref="D33:D34"/>
    <mergeCell ref="E33:E34"/>
    <mergeCell ref="D35:D39"/>
    <mergeCell ref="E35:E39"/>
    <mergeCell ref="D40:D45"/>
    <mergeCell ref="E40:E45"/>
    <mergeCell ref="D46:D49"/>
    <mergeCell ref="E46:E49"/>
  </mergeCells>
  <conditionalFormatting sqref="F17:J17 F18:I19 J18:J30 H20:I28 F17:G63">
    <cfRule type="cellIs" dxfId="344" priority="55" operator="equal">
      <formula>"E"</formula>
    </cfRule>
    <cfRule type="cellIs" dxfId="343" priority="56" operator="equal">
      <formula>"P"</formula>
    </cfRule>
  </conditionalFormatting>
  <conditionalFormatting sqref="F46:F49">
    <cfRule type="cellIs" dxfId="342" priority="51" operator="equal">
      <formula>"E"</formula>
    </cfRule>
    <cfRule type="cellIs" dxfId="341" priority="52" operator="equal">
      <formula>"P"</formula>
    </cfRule>
  </conditionalFormatting>
  <conditionalFormatting sqref="F50:F63">
    <cfRule type="cellIs" dxfId="340" priority="46" operator="equal">
      <formula>"E"</formula>
    </cfRule>
    <cfRule type="cellIs" dxfId="339" priority="47" operator="equal">
      <formula>"P"</formula>
    </cfRule>
  </conditionalFormatting>
  <conditionalFormatting sqref="H63:I63">
    <cfRule type="cellIs" dxfId="338" priority="41" operator="equal">
      <formula>"E"</formula>
    </cfRule>
    <cfRule type="cellIs" dxfId="337" priority="42" operator="equal">
      <formula>"P"</formula>
    </cfRule>
  </conditionalFormatting>
  <conditionalFormatting sqref="G44:G46 G41:G42">
    <cfRule type="cellIs" dxfId="336" priority="37" operator="equal">
      <formula>"E"</formula>
    </cfRule>
    <cfRule type="cellIs" dxfId="335" priority="38" operator="equal">
      <formula>"P"</formula>
    </cfRule>
  </conditionalFormatting>
  <conditionalFormatting sqref="G49:G63">
    <cfRule type="cellIs" dxfId="334" priority="33" operator="equal">
      <formula>"E"</formula>
    </cfRule>
    <cfRule type="cellIs" dxfId="333" priority="34" operator="equal">
      <formula>"P"</formula>
    </cfRule>
  </conditionalFormatting>
  <conditionalFormatting sqref="H29:I29">
    <cfRule type="cellIs" dxfId="332" priority="25" operator="equal">
      <formula>"E"</formula>
    </cfRule>
    <cfRule type="cellIs" dxfId="331" priority="26" operator="equal">
      <formula>"P"</formula>
    </cfRule>
  </conditionalFormatting>
  <conditionalFormatting sqref="E17">
    <cfRule type="cellIs" dxfId="330" priority="21" operator="equal">
      <formula>"E"</formula>
    </cfRule>
    <cfRule type="cellIs" dxfId="329" priority="22" operator="equal">
      <formula>"P"</formula>
    </cfRule>
  </conditionalFormatting>
  <conditionalFormatting sqref="D17">
    <cfRule type="cellIs" dxfId="328" priority="18" operator="equal">
      <formula>"E"</formula>
    </cfRule>
    <cfRule type="cellIs" dxfId="327" priority="19" operator="equal">
      <formula>"P"</formula>
    </cfRule>
  </conditionalFormatting>
  <conditionalFormatting sqref="E33">
    <cfRule type="cellIs" dxfId="326" priority="1" operator="equal">
      <formula>"E"</formula>
    </cfRule>
    <cfRule type="cellIs" dxfId="325" priority="2" operator="equal">
      <formula>"P"</formula>
    </cfRule>
  </conditionalFormatting>
  <conditionalFormatting sqref="E29">
    <cfRule type="cellIs" dxfId="324" priority="11" operator="equal">
      <formula>"E"</formula>
    </cfRule>
    <cfRule type="cellIs" dxfId="323" priority="12" operator="equal">
      <formula>"P"</formula>
    </cfRule>
  </conditionalFormatting>
  <conditionalFormatting sqref="E32">
    <cfRule type="cellIs" dxfId="322" priority="7" operator="equal">
      <formula>"E"</formula>
    </cfRule>
    <cfRule type="cellIs" dxfId="321" priority="8" operator="equal">
      <formula>"P"</formula>
    </cfRule>
  </conditionalFormatting>
  <dataValidations disablePrompts="1" count="3">
    <dataValidation type="list" allowBlank="1" showInputMessage="1" showErrorMessage="1" sqref="B157:B169">
      <formula1>$B$202:$B$289</formula1>
    </dataValidation>
    <dataValidation type="list" allowBlank="1" showInputMessage="1" showErrorMessage="1" sqref="F157:F169">
      <formula1>$F$217:$F$233</formula1>
    </dataValidation>
    <dataValidation allowBlank="1" showInputMessage="1" showErrorMessage="1" prompt="Corresponde a la Fecha en la cual se prevé termine la tarea." sqref="H165"/>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4" operator="containsText" id="{91DAFE4A-742F-40CF-BCA9-024E688F0FEF}">
            <xm:f>NOT(ISERROR(SEARCH(#REF!,H29)))</xm:f>
            <xm:f>#REF!</xm:f>
            <x14:dxf>
              <fill>
                <patternFill>
                  <bgColor rgb="FF00B050"/>
                </patternFill>
              </fill>
            </x14:dxf>
          </x14:cfRule>
          <xm:sqref>H29:I29</xm:sqref>
        </x14:conditionalFormatting>
        <x14:conditionalFormatting xmlns:xm="http://schemas.microsoft.com/office/excel/2006/main">
          <x14:cfRule type="containsText" priority="61" operator="containsText" id="{1F675F55-F7E6-402E-BB18-57E3E668AA9F}">
            <xm:f>NOT(ISERROR(SEARCH(#REF!,F29)))</xm:f>
            <xm:f>#REF!</xm:f>
            <x14:dxf>
              <fill>
                <patternFill>
                  <bgColor rgb="FF00B050"/>
                </patternFill>
              </fill>
            </x14:dxf>
          </x14:cfRule>
          <xm:sqref>F29:F45</xm:sqref>
        </x14:conditionalFormatting>
        <x14:conditionalFormatting xmlns:xm="http://schemas.microsoft.com/office/excel/2006/main">
          <x14:cfRule type="containsText" priority="58" operator="containsText" id="{DDE5D008-2C03-4F4B-8F8F-CE1C02E515EC}">
            <xm:f>NOT(ISERROR(SEARCH(#REF!,F17)))</xm:f>
            <xm:f>#REF!</xm:f>
            <x14:dxf>
              <fill>
                <patternFill>
                  <bgColor rgb="FF00B050"/>
                </patternFill>
              </fill>
            </x14:dxf>
          </x14:cfRule>
          <xm:sqref>F17:J17 F18:I19 J18:J30 H20:I28 F17:G63</xm:sqref>
        </x14:conditionalFormatting>
        <x14:conditionalFormatting xmlns:xm="http://schemas.microsoft.com/office/excel/2006/main">
          <x14:cfRule type="containsText" priority="59" operator="containsText" id="{DE380CAE-5BEF-4906-AE73-1FBCF0794D87}">
            <xm:f>NOT(ISERROR(SEARCH(#REF!,F33)))</xm:f>
            <xm:f>#REF!</xm:f>
            <x14:dxf>
              <fill>
                <patternFill>
                  <bgColor rgb="FF00B050"/>
                </patternFill>
              </fill>
            </x14:dxf>
          </x14:cfRule>
          <xm:sqref>F33:F34</xm:sqref>
        </x14:conditionalFormatting>
        <x14:conditionalFormatting xmlns:xm="http://schemas.microsoft.com/office/excel/2006/main">
          <x14:cfRule type="containsText" priority="60" operator="containsText" id="{B73701B6-CC78-44BD-A1EA-396A682B3FEC}">
            <xm:f>NOT(ISERROR(SEARCH(#REF!,F33)))</xm:f>
            <xm:f>#REF!</xm:f>
            <x14:dxf>
              <fill>
                <patternFill>
                  <bgColor rgb="FF00B050"/>
                </patternFill>
              </fill>
            </x14:dxf>
          </x14:cfRule>
          <xm:sqref>F33:F34</xm:sqref>
        </x14:conditionalFormatting>
        <x14:conditionalFormatting xmlns:xm="http://schemas.microsoft.com/office/excel/2006/main">
          <x14:cfRule type="containsText" priority="57" operator="containsText" id="{E5ECD0C1-6E36-41F8-A2C7-6D173CE5D282}">
            <xm:f>NOT(ISERROR(SEARCH(#REF!,F45)))</xm:f>
            <xm:f>#REF!</xm:f>
            <x14:dxf>
              <fill>
                <patternFill>
                  <bgColor rgb="FF00B050"/>
                </patternFill>
              </fill>
            </x14:dxf>
          </x14:cfRule>
          <xm:sqref>F45</xm:sqref>
        </x14:conditionalFormatting>
        <x14:conditionalFormatting xmlns:xm="http://schemas.microsoft.com/office/excel/2006/main">
          <x14:cfRule type="containsText" priority="54" operator="containsText" id="{F1E59295-BBE3-4187-957C-2D46653C9D65}">
            <xm:f>NOT(ISERROR(SEARCH(#REF!,G17)))</xm:f>
            <xm:f>#REF!</xm:f>
            <x14:dxf>
              <fill>
                <patternFill>
                  <bgColor rgb="FF00B050"/>
                </patternFill>
              </fill>
            </x14:dxf>
          </x14:cfRule>
          <xm:sqref>G17:J17 G20:G39 G18:I19 J18:J30 H20:I28</xm:sqref>
        </x14:conditionalFormatting>
        <x14:conditionalFormatting xmlns:xm="http://schemas.microsoft.com/office/excel/2006/main">
          <x14:cfRule type="containsText" priority="53" operator="containsText" id="{B967FA22-B717-4BAC-847B-88960E136F6B}">
            <xm:f>NOT(ISERROR(SEARCH(#REF!,F46)))</xm:f>
            <xm:f>#REF!</xm:f>
            <x14:dxf>
              <fill>
                <patternFill>
                  <bgColor rgb="FF00B050"/>
                </patternFill>
              </fill>
            </x14:dxf>
          </x14:cfRule>
          <xm:sqref>F46:F49</xm:sqref>
        </x14:conditionalFormatting>
        <x14:conditionalFormatting xmlns:xm="http://schemas.microsoft.com/office/excel/2006/main">
          <x14:cfRule type="containsText" priority="50" operator="containsText" id="{6B43023C-6B50-4A45-BF6F-C3C0012FAA29}">
            <xm:f>NOT(ISERROR(SEARCH(#REF!,F50)))</xm:f>
            <xm:f>#REF!</xm:f>
            <x14:dxf>
              <fill>
                <patternFill>
                  <bgColor rgb="FF00B050"/>
                </patternFill>
              </fill>
            </x14:dxf>
          </x14:cfRule>
          <xm:sqref>F50:F63</xm:sqref>
        </x14:conditionalFormatting>
        <x14:conditionalFormatting xmlns:xm="http://schemas.microsoft.com/office/excel/2006/main">
          <x14:cfRule type="containsText" priority="49" operator="containsText" id="{2C893204-B528-4D71-AD72-0272EBDB05FB}">
            <xm:f>NOT(ISERROR(SEARCH(#REF!,F55)))</xm:f>
            <xm:f>#REF!</xm:f>
            <x14:dxf>
              <fill>
                <patternFill>
                  <bgColor rgb="FF00B050"/>
                </patternFill>
              </fill>
            </x14:dxf>
          </x14:cfRule>
          <xm:sqref>F55:F63</xm:sqref>
        </x14:conditionalFormatting>
        <x14:conditionalFormatting xmlns:xm="http://schemas.microsoft.com/office/excel/2006/main">
          <x14:cfRule type="containsText" priority="48" operator="containsText" id="{27A77234-A6F8-4903-99EC-EEB95BF17E56}">
            <xm:f>NOT(ISERROR(SEARCH(#REF!,F63)))</xm:f>
            <xm:f>#REF!</xm:f>
            <x14:dxf>
              <fill>
                <patternFill>
                  <bgColor rgb="FF00B050"/>
                </patternFill>
              </fill>
            </x14:dxf>
          </x14:cfRule>
          <xm:sqref>F63</xm:sqref>
        </x14:conditionalFormatting>
        <x14:conditionalFormatting xmlns:xm="http://schemas.microsoft.com/office/excel/2006/main">
          <x14:cfRule type="containsText" priority="45" operator="containsText" id="{7BC9287D-B85F-4D04-B452-6E1092DDE1C0}">
            <xm:f>NOT(ISERROR(SEARCH(#REF!,F63)))</xm:f>
            <xm:f>#REF!</xm:f>
            <x14:dxf>
              <fill>
                <patternFill>
                  <bgColor rgb="FF00B050"/>
                </patternFill>
              </fill>
            </x14:dxf>
          </x14:cfRule>
          <xm:sqref>F63</xm:sqref>
        </x14:conditionalFormatting>
        <x14:conditionalFormatting xmlns:xm="http://schemas.microsoft.com/office/excel/2006/main">
          <x14:cfRule type="containsText" priority="44" operator="containsText" id="{54CD2BDF-B71A-41CF-853F-A56161E5F9E0}">
            <xm:f>NOT(ISERROR(SEARCH(#REF!,H63)))</xm:f>
            <xm:f>#REF!</xm:f>
            <x14:dxf>
              <fill>
                <patternFill>
                  <bgColor rgb="FF00B050"/>
                </patternFill>
              </fill>
            </x14:dxf>
          </x14:cfRule>
          <xm:sqref>H63:I63</xm:sqref>
        </x14:conditionalFormatting>
        <x14:conditionalFormatting xmlns:xm="http://schemas.microsoft.com/office/excel/2006/main">
          <x14:cfRule type="containsText" priority="43" operator="containsText" id="{FF3FC12E-52E2-4932-9C0B-B9F1B8753CD0}">
            <xm:f>NOT(ISERROR(SEARCH(#REF!,H63)))</xm:f>
            <xm:f>#REF!</xm:f>
            <x14:dxf>
              <fill>
                <patternFill>
                  <bgColor rgb="FF00B050"/>
                </patternFill>
              </fill>
            </x14:dxf>
          </x14:cfRule>
          <xm:sqref>H63:I63</xm:sqref>
        </x14:conditionalFormatting>
        <x14:conditionalFormatting xmlns:xm="http://schemas.microsoft.com/office/excel/2006/main">
          <x14:cfRule type="containsText" priority="40" operator="containsText" id="{E6B47D7B-2C6E-4864-AB9C-95028044A367}">
            <xm:f>NOT(ISERROR(SEARCH(#REF!,H63)))</xm:f>
            <xm:f>#REF!</xm:f>
            <x14:dxf>
              <fill>
                <patternFill>
                  <bgColor rgb="FF00B050"/>
                </patternFill>
              </fill>
            </x14:dxf>
          </x14:cfRule>
          <xm:sqref>H63:I63</xm:sqref>
        </x14:conditionalFormatting>
        <x14:conditionalFormatting xmlns:xm="http://schemas.microsoft.com/office/excel/2006/main">
          <x14:cfRule type="containsText" priority="39" operator="containsText" id="{3D01FE43-C0FC-428C-A918-38C19A92BE41}">
            <xm:f>NOT(ISERROR(SEARCH(#REF!,G41)))</xm:f>
            <xm:f>#REF!</xm:f>
            <x14:dxf>
              <fill>
                <patternFill>
                  <bgColor rgb="FF00B050"/>
                </patternFill>
              </fill>
            </x14:dxf>
          </x14:cfRule>
          <xm:sqref>G44:G46 G41:G42</xm:sqref>
        </x14:conditionalFormatting>
        <x14:conditionalFormatting xmlns:xm="http://schemas.microsoft.com/office/excel/2006/main">
          <x14:cfRule type="containsText" priority="36" operator="containsText" id="{ABB082E7-3361-48D3-A9F8-BD40C2F0D510}">
            <xm:f>NOT(ISERROR(SEARCH(#REF!,G41)))</xm:f>
            <xm:f>#REF!</xm:f>
            <x14:dxf>
              <fill>
                <patternFill>
                  <bgColor rgb="FF00B050"/>
                </patternFill>
              </fill>
            </x14:dxf>
          </x14:cfRule>
          <xm:sqref>G44:G46 G41:G42</xm:sqref>
        </x14:conditionalFormatting>
        <x14:conditionalFormatting xmlns:xm="http://schemas.microsoft.com/office/excel/2006/main">
          <x14:cfRule type="containsText" priority="35" operator="containsText" id="{AE08D945-C2A7-4DB3-8718-6F42AE0B1946}">
            <xm:f>NOT(ISERROR(SEARCH(#REF!,G49)))</xm:f>
            <xm:f>#REF!</xm:f>
            <x14:dxf>
              <fill>
                <patternFill>
                  <bgColor rgb="FF00B050"/>
                </patternFill>
              </fill>
            </x14:dxf>
          </x14:cfRule>
          <xm:sqref>G49:G63</xm:sqref>
        </x14:conditionalFormatting>
        <x14:conditionalFormatting xmlns:xm="http://schemas.microsoft.com/office/excel/2006/main">
          <x14:cfRule type="containsText" priority="32" operator="containsText" id="{4B5F1E9E-F97A-409B-889A-D72165649942}">
            <xm:f>NOT(ISERROR(SEARCH(#REF!,G49)))</xm:f>
            <xm:f>#REF!</xm:f>
            <x14:dxf>
              <fill>
                <patternFill>
                  <bgColor rgb="FF00B050"/>
                </patternFill>
              </fill>
            </x14:dxf>
          </x14:cfRule>
          <xm:sqref>G49:G63</xm:sqref>
        </x14:conditionalFormatting>
        <x14:conditionalFormatting xmlns:xm="http://schemas.microsoft.com/office/excel/2006/main">
          <x14:cfRule type="containsText" priority="27" operator="containsText" id="{9F5B7F0F-C337-4C9E-B6D9-F48CCB4AB680}">
            <xm:f>NOT(ISERROR(SEARCH(#REF!,H29)))</xm:f>
            <xm:f>#REF!</xm:f>
            <x14:dxf>
              <fill>
                <patternFill>
                  <bgColor rgb="FF00B050"/>
                </patternFill>
              </fill>
            </x14:dxf>
          </x14:cfRule>
          <xm:sqref>H29:I29</xm:sqref>
        </x14:conditionalFormatting>
        <x14:conditionalFormatting xmlns:xm="http://schemas.microsoft.com/office/excel/2006/main">
          <x14:cfRule type="containsText" priority="23" operator="containsText" id="{6191DDCF-0312-4420-BA6C-9AB7EE0B9B93}">
            <xm:f>NOT(ISERROR(SEARCH(#REF!,E17)))</xm:f>
            <xm:f>#REF!</xm:f>
            <x14:dxf>
              <fill>
                <patternFill>
                  <bgColor rgb="FF00B050"/>
                </patternFill>
              </fill>
            </x14:dxf>
          </x14:cfRule>
          <xm:sqref>E17</xm:sqref>
        </x14:conditionalFormatting>
        <x14:conditionalFormatting xmlns:xm="http://schemas.microsoft.com/office/excel/2006/main">
          <x14:cfRule type="containsText" priority="20" operator="containsText" id="{926B9380-DC10-4737-AAE6-C85A2EA735DD}">
            <xm:f>NOT(ISERROR(SEARCH(#REF!,D17)))</xm:f>
            <xm:f>#REF!</xm:f>
            <x14:dxf>
              <fill>
                <patternFill>
                  <bgColor rgb="FF00B050"/>
                </patternFill>
              </fill>
            </x14:dxf>
          </x14:cfRule>
          <xm:sqref>D17</xm:sqref>
        </x14:conditionalFormatting>
        <x14:conditionalFormatting xmlns:xm="http://schemas.microsoft.com/office/excel/2006/main">
          <x14:cfRule type="containsText" priority="3" operator="containsText" id="{DB35D0E7-C3B7-4399-9E79-A0C56A443092}">
            <xm:f>NOT(ISERROR(SEARCH(#REF!,E33)))</xm:f>
            <xm:f>#REF!</xm:f>
            <x14:dxf>
              <fill>
                <patternFill>
                  <bgColor rgb="FF00B050"/>
                </patternFill>
              </fill>
            </x14:dxf>
          </x14:cfRule>
          <xm:sqref>E33</xm:sqref>
        </x14:conditionalFormatting>
        <x14:conditionalFormatting xmlns:xm="http://schemas.microsoft.com/office/excel/2006/main">
          <x14:cfRule type="containsText" priority="14" operator="containsText" id="{6FA61495-E945-4740-BB3F-26701BC28C51}">
            <xm:f>NOT(ISERROR(SEARCH(#REF!,E29)))</xm:f>
            <xm:f>#REF!</xm:f>
            <x14:dxf>
              <fill>
                <patternFill>
                  <bgColor rgb="FF00B050"/>
                </patternFill>
              </fill>
            </x14:dxf>
          </x14:cfRule>
          <xm:sqref>E29</xm:sqref>
        </x14:conditionalFormatting>
        <x14:conditionalFormatting xmlns:xm="http://schemas.microsoft.com/office/excel/2006/main">
          <x14:cfRule type="containsText" priority="13" operator="containsText" id="{BC20F16D-1EC8-4C9D-B8E4-77433AF4C7C5}">
            <xm:f>NOT(ISERROR(SEARCH(#REF!,E29)))</xm:f>
            <xm:f>#REF!</xm:f>
            <x14:dxf>
              <fill>
                <patternFill>
                  <bgColor rgb="FF00B050"/>
                </patternFill>
              </fill>
            </x14:dxf>
          </x14:cfRule>
          <xm:sqref>E29</xm:sqref>
        </x14:conditionalFormatting>
        <x14:conditionalFormatting xmlns:xm="http://schemas.microsoft.com/office/excel/2006/main">
          <x14:cfRule type="containsText" priority="10" operator="containsText" id="{586E7D02-8008-4E39-A1AF-8784F302E873}">
            <xm:f>NOT(ISERROR(SEARCH(#REF!,E32)))</xm:f>
            <xm:f>#REF!</xm:f>
            <x14:dxf>
              <fill>
                <patternFill>
                  <bgColor rgb="FF00B050"/>
                </patternFill>
              </fill>
            </x14:dxf>
          </x14:cfRule>
          <xm:sqref>E32</xm:sqref>
        </x14:conditionalFormatting>
        <x14:conditionalFormatting xmlns:xm="http://schemas.microsoft.com/office/excel/2006/main">
          <x14:cfRule type="containsText" priority="9" operator="containsText" id="{F85036A9-4D92-4E00-ABA7-AD749AD6F581}">
            <xm:f>NOT(ISERROR(SEARCH(#REF!,E32)))</xm:f>
            <xm:f>#REF!</xm:f>
            <x14:dxf>
              <fill>
                <patternFill>
                  <bgColor rgb="FF00B050"/>
                </patternFill>
              </fill>
            </x14:dxf>
          </x14:cfRule>
          <xm:sqref>E32</xm:sqref>
        </x14:conditionalFormatting>
        <x14:conditionalFormatting xmlns:xm="http://schemas.microsoft.com/office/excel/2006/main">
          <x14:cfRule type="containsText" priority="6" operator="containsText" id="{2485D954-8EEE-45C9-B93D-5872B32EDDC4}">
            <xm:f>NOT(ISERROR(SEARCH(#REF!,E33)))</xm:f>
            <xm:f>#REF!</xm:f>
            <x14:dxf>
              <fill>
                <patternFill>
                  <bgColor rgb="FF00B050"/>
                </patternFill>
              </fill>
            </x14:dxf>
          </x14:cfRule>
          <xm:sqref>E33</xm:sqref>
        </x14:conditionalFormatting>
        <x14:conditionalFormatting xmlns:xm="http://schemas.microsoft.com/office/excel/2006/main">
          <x14:cfRule type="containsText" priority="4" operator="containsText" id="{D31FDD3E-49DF-4261-8EE8-D36C67B0A55E}">
            <xm:f>NOT(ISERROR(SEARCH(#REF!,E33)))</xm:f>
            <xm:f>#REF!</xm:f>
            <x14:dxf>
              <fill>
                <patternFill>
                  <bgColor rgb="FF00B050"/>
                </patternFill>
              </fill>
            </x14:dxf>
          </x14:cfRule>
          <xm:sqref>E33</xm:sqref>
        </x14:conditionalFormatting>
        <x14:conditionalFormatting xmlns:xm="http://schemas.microsoft.com/office/excel/2006/main">
          <x14:cfRule type="containsText" priority="5" operator="containsText" id="{D2590C8F-E8CC-4F27-B3A8-249999B0A02B}">
            <xm:f>NOT(ISERROR(SEARCH(#REF!,E33)))</xm:f>
            <xm:f>#REF!</xm:f>
            <x14:dxf>
              <fill>
                <patternFill>
                  <bgColor rgb="FF00B050"/>
                </patternFill>
              </fill>
            </x14:dxf>
          </x14:cfRule>
          <xm:sqref>E33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J430"/>
  <sheetViews>
    <sheetView showGridLines="0" zoomScale="73" zoomScaleNormal="73" workbookViewId="0"/>
  </sheetViews>
  <sheetFormatPr baseColWidth="10" defaultRowHeight="13.5" x14ac:dyDescent="0.25"/>
  <cols>
    <col min="1" max="1" width="1.42578125" style="21" customWidth="1"/>
    <col min="2" max="2" width="29.85546875" style="21" customWidth="1"/>
    <col min="3" max="3" width="24.42578125" style="21" customWidth="1"/>
    <col min="4" max="4" width="60.42578125" style="21" customWidth="1"/>
    <col min="5" max="5" width="37.28515625" style="21" hidden="1" customWidth="1"/>
    <col min="6" max="6" width="87.140625" style="21" customWidth="1"/>
    <col min="7" max="7" width="41.42578125" style="21" customWidth="1"/>
    <col min="8" max="9" width="17" style="23" customWidth="1"/>
    <col min="10" max="10" width="22.28515625" style="21" customWidth="1"/>
    <col min="11" max="16384" width="11.42578125" style="21"/>
  </cols>
  <sheetData>
    <row r="2" spans="2:10" ht="18.95" customHeight="1" x14ac:dyDescent="0.25"/>
    <row r="3" spans="2:10" ht="18.95" customHeight="1" x14ac:dyDescent="0.25">
      <c r="D3" s="496" t="s">
        <v>1384</v>
      </c>
      <c r="E3" s="496"/>
      <c r="F3" s="496"/>
      <c r="G3" s="496"/>
      <c r="H3" s="93"/>
    </row>
    <row r="4" spans="2:10" ht="18.95" customHeight="1" x14ac:dyDescent="0.25">
      <c r="D4" s="496"/>
      <c r="E4" s="496"/>
      <c r="F4" s="496"/>
      <c r="G4" s="496"/>
      <c r="H4" s="93"/>
    </row>
    <row r="5" spans="2:10" ht="18.95" customHeight="1" x14ac:dyDescent="0.25">
      <c r="D5" s="496"/>
      <c r="E5" s="496"/>
      <c r="F5" s="496"/>
      <c r="G5" s="496"/>
      <c r="H5" s="93"/>
    </row>
    <row r="6" spans="2:10" ht="18.95" customHeight="1" x14ac:dyDescent="0.25">
      <c r="D6" s="496"/>
      <c r="E6" s="496"/>
      <c r="F6" s="496"/>
      <c r="G6" s="496"/>
      <c r="H6" s="93"/>
    </row>
    <row r="7" spans="2:10" ht="18.95" customHeight="1" x14ac:dyDescent="0.25">
      <c r="D7" s="496"/>
      <c r="E7" s="496"/>
      <c r="F7" s="496"/>
      <c r="G7" s="496"/>
      <c r="H7" s="93"/>
    </row>
    <row r="8" spans="2:10" ht="18.95" customHeight="1" x14ac:dyDescent="0.25">
      <c r="D8" s="496"/>
      <c r="E8" s="496"/>
      <c r="F8" s="496"/>
      <c r="G8" s="496"/>
      <c r="H8" s="93"/>
    </row>
    <row r="9" spans="2:10" ht="13.5" customHeight="1" x14ac:dyDescent="0.25">
      <c r="D9" s="496"/>
      <c r="E9" s="496"/>
      <c r="F9" s="496"/>
      <c r="G9" s="496"/>
      <c r="H9" s="93"/>
    </row>
    <row r="10" spans="2:10" ht="27.75" customHeight="1" thickBot="1" x14ac:dyDescent="0.3">
      <c r="D10" s="400"/>
      <c r="E10" s="93"/>
      <c r="F10" s="93"/>
      <c r="G10" s="93"/>
      <c r="H10" s="58"/>
      <c r="I10" s="58"/>
      <c r="J10" s="58"/>
    </row>
    <row r="11" spans="2:10" ht="27.75" customHeight="1" thickBot="1" x14ac:dyDescent="0.3">
      <c r="B11" s="482" t="s">
        <v>1203</v>
      </c>
      <c r="C11" s="483"/>
      <c r="D11" s="483"/>
      <c r="E11" s="483"/>
      <c r="F11" s="483"/>
      <c r="G11" s="483"/>
      <c r="H11" s="483"/>
      <c r="I11" s="483"/>
      <c r="J11" s="484"/>
    </row>
    <row r="12" spans="2:10" ht="84.75" customHeight="1" thickBot="1" x14ac:dyDescent="0.3">
      <c r="B12" s="485" t="s">
        <v>1207</v>
      </c>
      <c r="C12" s="486"/>
      <c r="D12" s="486"/>
      <c r="E12" s="486"/>
      <c r="F12" s="486"/>
      <c r="G12" s="486"/>
      <c r="H12" s="486"/>
      <c r="I12" s="486"/>
      <c r="J12" s="487"/>
    </row>
    <row r="13" spans="2:10" ht="27.75" customHeight="1" thickBot="1" x14ac:dyDescent="0.3">
      <c r="B13" s="482" t="s">
        <v>1205</v>
      </c>
      <c r="C13" s="483"/>
      <c r="D13" s="483"/>
      <c r="E13" s="483"/>
      <c r="F13" s="483"/>
      <c r="G13" s="483"/>
      <c r="H13" s="483"/>
      <c r="I13" s="483"/>
      <c r="J13" s="484"/>
    </row>
    <row r="14" spans="2:10" ht="113.25" customHeight="1" thickBot="1" x14ac:dyDescent="0.3">
      <c r="B14" s="485" t="s">
        <v>1208</v>
      </c>
      <c r="C14" s="486"/>
      <c r="D14" s="486"/>
      <c r="E14" s="486"/>
      <c r="F14" s="486"/>
      <c r="G14" s="486"/>
      <c r="H14" s="486"/>
      <c r="I14" s="486"/>
      <c r="J14" s="487"/>
    </row>
    <row r="15" spans="2:10" ht="8.25" customHeight="1" thickBot="1" x14ac:dyDescent="0.25">
      <c r="B15" s="285"/>
      <c r="C15" s="285"/>
      <c r="D15" s="286"/>
      <c r="E15" s="288"/>
      <c r="F15" s="288"/>
      <c r="G15" s="289"/>
      <c r="H15" s="289"/>
      <c r="I15" s="290"/>
      <c r="J15" s="289"/>
    </row>
    <row r="16" spans="2:10" ht="27.75" customHeight="1" x14ac:dyDescent="0.25">
      <c r="B16" s="488" t="s">
        <v>117</v>
      </c>
      <c r="C16" s="488" t="s">
        <v>53</v>
      </c>
      <c r="D16" s="488" t="s">
        <v>1398</v>
      </c>
      <c r="E16" s="488" t="s">
        <v>1143</v>
      </c>
      <c r="F16" s="488" t="s">
        <v>1399</v>
      </c>
      <c r="G16" s="488" t="s">
        <v>1400</v>
      </c>
      <c r="H16" s="488" t="s">
        <v>1144</v>
      </c>
      <c r="I16" s="488" t="s">
        <v>1145</v>
      </c>
      <c r="J16" s="488" t="s">
        <v>1146</v>
      </c>
    </row>
    <row r="17" spans="2:10" ht="27.75" customHeight="1" x14ac:dyDescent="0.25">
      <c r="B17" s="489"/>
      <c r="C17" s="489"/>
      <c r="D17" s="489"/>
      <c r="E17" s="489"/>
      <c r="F17" s="489"/>
      <c r="G17" s="489"/>
      <c r="H17" s="489"/>
      <c r="I17" s="489"/>
      <c r="J17" s="489"/>
    </row>
    <row r="18" spans="2:10" ht="27.75" customHeight="1" thickBot="1" x14ac:dyDescent="0.3">
      <c r="B18" s="490"/>
      <c r="C18" s="489"/>
      <c r="D18" s="489"/>
      <c r="E18" s="489"/>
      <c r="F18" s="489"/>
      <c r="G18" s="489"/>
      <c r="H18" s="489"/>
      <c r="I18" s="489"/>
      <c r="J18" s="489"/>
    </row>
    <row r="19" spans="2:10" ht="39.950000000000003" customHeight="1" thickTop="1" x14ac:dyDescent="0.25">
      <c r="B19" s="493" t="s">
        <v>1209</v>
      </c>
      <c r="C19" s="476" t="s">
        <v>977</v>
      </c>
      <c r="D19" s="477" t="s">
        <v>1385</v>
      </c>
      <c r="E19" s="492" t="s">
        <v>1210</v>
      </c>
      <c r="F19" s="304" t="s">
        <v>1211</v>
      </c>
      <c r="G19" s="299" t="s">
        <v>1209</v>
      </c>
      <c r="H19" s="305">
        <v>43831</v>
      </c>
      <c r="I19" s="305">
        <v>44196</v>
      </c>
      <c r="J19" s="299" t="s">
        <v>1310</v>
      </c>
    </row>
    <row r="20" spans="2:10" ht="39.950000000000003" customHeight="1" x14ac:dyDescent="0.25">
      <c r="B20" s="494"/>
      <c r="C20" s="476"/>
      <c r="D20" s="477"/>
      <c r="E20" s="492"/>
      <c r="F20" s="304" t="s">
        <v>1212</v>
      </c>
      <c r="G20" s="299" t="s">
        <v>1209</v>
      </c>
      <c r="H20" s="305">
        <v>43831</v>
      </c>
      <c r="I20" s="305">
        <v>44196</v>
      </c>
      <c r="J20" s="299" t="s">
        <v>1310</v>
      </c>
    </row>
    <row r="21" spans="2:10" ht="39.950000000000003" customHeight="1" x14ac:dyDescent="0.25">
      <c r="B21" s="494"/>
      <c r="C21" s="476"/>
      <c r="D21" s="477"/>
      <c r="E21" s="492"/>
      <c r="F21" s="304" t="s">
        <v>1213</v>
      </c>
      <c r="G21" s="299" t="s">
        <v>1209</v>
      </c>
      <c r="H21" s="305">
        <v>43831</v>
      </c>
      <c r="I21" s="305">
        <v>44196</v>
      </c>
      <c r="J21" s="299" t="s">
        <v>1310</v>
      </c>
    </row>
    <row r="22" spans="2:10" ht="39.950000000000003" customHeight="1" x14ac:dyDescent="0.25">
      <c r="B22" s="494"/>
      <c r="C22" s="476"/>
      <c r="D22" s="477"/>
      <c r="E22" s="492"/>
      <c r="F22" s="304" t="s">
        <v>1214</v>
      </c>
      <c r="G22" s="299" t="s">
        <v>1209</v>
      </c>
      <c r="H22" s="305">
        <v>43831</v>
      </c>
      <c r="I22" s="305">
        <v>44196</v>
      </c>
      <c r="J22" s="299" t="s">
        <v>1310</v>
      </c>
    </row>
    <row r="23" spans="2:10" ht="39.950000000000003" customHeight="1" x14ac:dyDescent="0.25">
      <c r="B23" s="494"/>
      <c r="C23" s="476"/>
      <c r="D23" s="477" t="s">
        <v>1386</v>
      </c>
      <c r="E23" s="492" t="s">
        <v>1215</v>
      </c>
      <c r="F23" s="304" t="s">
        <v>1216</v>
      </c>
      <c r="G23" s="299" t="s">
        <v>1217</v>
      </c>
      <c r="H23" s="305">
        <v>44063</v>
      </c>
      <c r="I23" s="305">
        <v>44063</v>
      </c>
      <c r="J23" s="299" t="s">
        <v>1310</v>
      </c>
    </row>
    <row r="24" spans="2:10" ht="78.75" customHeight="1" x14ac:dyDescent="0.25">
      <c r="B24" s="494"/>
      <c r="C24" s="476"/>
      <c r="D24" s="477"/>
      <c r="E24" s="492"/>
      <c r="F24" s="304" t="s">
        <v>1218</v>
      </c>
      <c r="G24" s="299" t="s">
        <v>215</v>
      </c>
      <c r="H24" s="305" t="s">
        <v>1219</v>
      </c>
      <c r="I24" s="305" t="s">
        <v>1219</v>
      </c>
      <c r="J24" s="299" t="s">
        <v>1310</v>
      </c>
    </row>
    <row r="25" spans="2:10" ht="39.950000000000003" customHeight="1" x14ac:dyDescent="0.25">
      <c r="B25" s="494"/>
      <c r="C25" s="476"/>
      <c r="D25" s="477" t="s">
        <v>1387</v>
      </c>
      <c r="E25" s="492" t="s">
        <v>1220</v>
      </c>
      <c r="F25" s="304" t="s">
        <v>1221</v>
      </c>
      <c r="G25" s="299" t="s">
        <v>1209</v>
      </c>
      <c r="H25" s="305">
        <v>43910</v>
      </c>
      <c r="I25" s="305">
        <v>43910</v>
      </c>
      <c r="J25" s="299" t="s">
        <v>1310</v>
      </c>
    </row>
    <row r="26" spans="2:10" ht="66.75" customHeight="1" x14ac:dyDescent="0.25">
      <c r="B26" s="494"/>
      <c r="C26" s="476"/>
      <c r="D26" s="477"/>
      <c r="E26" s="492"/>
      <c r="F26" s="304" t="s">
        <v>1391</v>
      </c>
      <c r="G26" s="299" t="s">
        <v>1209</v>
      </c>
      <c r="H26" s="305">
        <v>43910</v>
      </c>
      <c r="I26" s="305">
        <v>43910</v>
      </c>
      <c r="J26" s="299" t="s">
        <v>1310</v>
      </c>
    </row>
    <row r="27" spans="2:10" ht="39.950000000000003" customHeight="1" x14ac:dyDescent="0.25">
      <c r="B27" s="494"/>
      <c r="C27" s="476"/>
      <c r="D27" s="477"/>
      <c r="E27" s="492"/>
      <c r="F27" s="304" t="s">
        <v>1222</v>
      </c>
      <c r="G27" s="299" t="s">
        <v>1209</v>
      </c>
      <c r="H27" s="305">
        <v>43941</v>
      </c>
      <c r="I27" s="305">
        <v>43941</v>
      </c>
      <c r="J27" s="299" t="s">
        <v>1310</v>
      </c>
    </row>
    <row r="28" spans="2:10" ht="39.950000000000003" customHeight="1" x14ac:dyDescent="0.25">
      <c r="B28" s="494"/>
      <c r="C28" s="476"/>
      <c r="D28" s="477" t="s">
        <v>1388</v>
      </c>
      <c r="E28" s="476" t="s">
        <v>1223</v>
      </c>
      <c r="F28" s="304" t="s">
        <v>1224</v>
      </c>
      <c r="G28" s="299" t="s">
        <v>1225</v>
      </c>
      <c r="H28" s="305">
        <v>44063</v>
      </c>
      <c r="I28" s="305">
        <v>44063</v>
      </c>
      <c r="J28" s="299" t="s">
        <v>1310</v>
      </c>
    </row>
    <row r="29" spans="2:10" ht="39.950000000000003" customHeight="1" x14ac:dyDescent="0.25">
      <c r="B29" s="494"/>
      <c r="C29" s="476"/>
      <c r="D29" s="477"/>
      <c r="E29" s="476"/>
      <c r="F29" s="304" t="s">
        <v>1226</v>
      </c>
      <c r="G29" s="299" t="s">
        <v>1225</v>
      </c>
      <c r="H29" s="305">
        <v>44094</v>
      </c>
      <c r="I29" s="305">
        <v>44094</v>
      </c>
      <c r="J29" s="299" t="s">
        <v>1310</v>
      </c>
    </row>
    <row r="30" spans="2:10" ht="39.950000000000003" customHeight="1" x14ac:dyDescent="0.25">
      <c r="B30" s="494"/>
      <c r="C30" s="476"/>
      <c r="D30" s="477"/>
      <c r="E30" s="476"/>
      <c r="F30" s="304" t="s">
        <v>1227</v>
      </c>
      <c r="G30" s="299" t="s">
        <v>1225</v>
      </c>
      <c r="H30" s="305">
        <v>44002</v>
      </c>
      <c r="I30" s="305">
        <v>44002</v>
      </c>
      <c r="J30" s="299" t="s">
        <v>1310</v>
      </c>
    </row>
    <row r="31" spans="2:10" ht="39.950000000000003" customHeight="1" x14ac:dyDescent="0.25">
      <c r="B31" s="494"/>
      <c r="C31" s="476"/>
      <c r="D31" s="477"/>
      <c r="E31" s="476"/>
      <c r="F31" s="304" t="s">
        <v>1228</v>
      </c>
      <c r="G31" s="299" t="s">
        <v>1229</v>
      </c>
      <c r="H31" s="305">
        <v>43910</v>
      </c>
      <c r="I31" s="305">
        <v>43910</v>
      </c>
      <c r="J31" s="299" t="s">
        <v>1310</v>
      </c>
    </row>
    <row r="32" spans="2:10" ht="39.950000000000003" customHeight="1" x14ac:dyDescent="0.25">
      <c r="B32" s="494"/>
      <c r="C32" s="476"/>
      <c r="D32" s="477"/>
      <c r="E32" s="476"/>
      <c r="F32" s="304" t="s">
        <v>1230</v>
      </c>
      <c r="G32" s="299" t="s">
        <v>1231</v>
      </c>
      <c r="H32" s="305">
        <v>44124</v>
      </c>
      <c r="I32" s="305">
        <v>44124</v>
      </c>
      <c r="J32" s="299" t="s">
        <v>1310</v>
      </c>
    </row>
    <row r="33" spans="2:10" ht="39.950000000000003" customHeight="1" x14ac:dyDescent="0.25">
      <c r="B33" s="494"/>
      <c r="C33" s="476"/>
      <c r="D33" s="477"/>
      <c r="E33" s="476"/>
      <c r="F33" s="304" t="s">
        <v>1232</v>
      </c>
      <c r="G33" s="299" t="s">
        <v>1217</v>
      </c>
      <c r="H33" s="305">
        <v>44032</v>
      </c>
      <c r="I33" s="305">
        <v>44032</v>
      </c>
      <c r="J33" s="299" t="s">
        <v>1310</v>
      </c>
    </row>
    <row r="34" spans="2:10" ht="39.950000000000003" customHeight="1" x14ac:dyDescent="0.25">
      <c r="B34" s="494"/>
      <c r="C34" s="476"/>
      <c r="D34" s="477"/>
      <c r="E34" s="476"/>
      <c r="F34" s="304" t="s">
        <v>1392</v>
      </c>
      <c r="G34" s="299" t="s">
        <v>128</v>
      </c>
      <c r="H34" s="305">
        <v>43941</v>
      </c>
      <c r="I34" s="305">
        <v>43941</v>
      </c>
      <c r="J34" s="299" t="s">
        <v>1310</v>
      </c>
    </row>
    <row r="35" spans="2:10" ht="55.5" customHeight="1" x14ac:dyDescent="0.25">
      <c r="B35" s="494"/>
      <c r="C35" s="476"/>
      <c r="D35" s="477"/>
      <c r="E35" s="476"/>
      <c r="F35" s="304" t="s">
        <v>1233</v>
      </c>
      <c r="G35" s="299" t="s">
        <v>128</v>
      </c>
      <c r="H35" s="305">
        <v>44094</v>
      </c>
      <c r="I35" s="305">
        <v>44094</v>
      </c>
      <c r="J35" s="299" t="s">
        <v>1310</v>
      </c>
    </row>
    <row r="36" spans="2:10" ht="39.950000000000003" customHeight="1" x14ac:dyDescent="0.25">
      <c r="B36" s="494"/>
      <c r="C36" s="476"/>
      <c r="D36" s="477"/>
      <c r="E36" s="476"/>
      <c r="F36" s="304" t="s">
        <v>1234</v>
      </c>
      <c r="G36" s="298" t="s">
        <v>1235</v>
      </c>
      <c r="H36" s="305">
        <v>43850</v>
      </c>
      <c r="I36" s="305">
        <v>43850</v>
      </c>
      <c r="J36" s="299" t="s">
        <v>1310</v>
      </c>
    </row>
    <row r="37" spans="2:10" ht="39.950000000000003" customHeight="1" x14ac:dyDescent="0.25">
      <c r="B37" s="494"/>
      <c r="C37" s="476"/>
      <c r="D37" s="477"/>
      <c r="E37" s="476"/>
      <c r="F37" s="304" t="s">
        <v>1236</v>
      </c>
      <c r="G37" s="298" t="s">
        <v>1235</v>
      </c>
      <c r="H37" s="305">
        <v>43850</v>
      </c>
      <c r="I37" s="305">
        <v>43850</v>
      </c>
      <c r="J37" s="299" t="s">
        <v>1310</v>
      </c>
    </row>
    <row r="38" spans="2:10" ht="39.950000000000003" customHeight="1" x14ac:dyDescent="0.25">
      <c r="B38" s="494"/>
      <c r="C38" s="476"/>
      <c r="D38" s="477"/>
      <c r="E38" s="476"/>
      <c r="F38" s="304" t="s">
        <v>1237</v>
      </c>
      <c r="G38" s="298" t="s">
        <v>1235</v>
      </c>
      <c r="H38" s="305">
        <v>44002</v>
      </c>
      <c r="I38" s="305">
        <v>44002</v>
      </c>
      <c r="J38" s="299" t="s">
        <v>1310</v>
      </c>
    </row>
    <row r="39" spans="2:10" ht="39.950000000000003" customHeight="1" x14ac:dyDescent="0.25">
      <c r="B39" s="494"/>
      <c r="C39" s="476"/>
      <c r="D39" s="477"/>
      <c r="E39" s="476"/>
      <c r="F39" s="304" t="s">
        <v>1238</v>
      </c>
      <c r="G39" s="299" t="s">
        <v>1239</v>
      </c>
      <c r="H39" s="305">
        <v>44094</v>
      </c>
      <c r="I39" s="305">
        <v>44094</v>
      </c>
      <c r="J39" s="299" t="s">
        <v>1310</v>
      </c>
    </row>
    <row r="40" spans="2:10" ht="39.950000000000003" customHeight="1" x14ac:dyDescent="0.25">
      <c r="B40" s="494"/>
      <c r="C40" s="476"/>
      <c r="D40" s="477"/>
      <c r="E40" s="476"/>
      <c r="F40" s="304" t="s">
        <v>1240</v>
      </c>
      <c r="G40" s="299" t="s">
        <v>1241</v>
      </c>
      <c r="H40" s="305">
        <v>43850</v>
      </c>
      <c r="I40" s="305">
        <v>43850</v>
      </c>
      <c r="J40" s="299" t="s">
        <v>1310</v>
      </c>
    </row>
    <row r="41" spans="2:10" ht="39.950000000000003" customHeight="1" x14ac:dyDescent="0.25">
      <c r="B41" s="494"/>
      <c r="C41" s="476"/>
      <c r="D41" s="477"/>
      <c r="E41" s="476"/>
      <c r="F41" s="491" t="s">
        <v>1242</v>
      </c>
      <c r="G41" s="299" t="s">
        <v>1239</v>
      </c>
      <c r="H41" s="305">
        <v>44063</v>
      </c>
      <c r="I41" s="305">
        <v>44063</v>
      </c>
      <c r="J41" s="299" t="s">
        <v>1310</v>
      </c>
    </row>
    <row r="42" spans="2:10" ht="39.950000000000003" customHeight="1" x14ac:dyDescent="0.25">
      <c r="B42" s="494"/>
      <c r="C42" s="476"/>
      <c r="D42" s="477"/>
      <c r="E42" s="476"/>
      <c r="F42" s="491"/>
      <c r="G42" s="299" t="s">
        <v>1243</v>
      </c>
      <c r="H42" s="305">
        <v>44063</v>
      </c>
      <c r="I42" s="305">
        <v>44063</v>
      </c>
      <c r="J42" s="299" t="s">
        <v>1310</v>
      </c>
    </row>
    <row r="43" spans="2:10" ht="30" customHeight="1" x14ac:dyDescent="0.25">
      <c r="B43" s="494"/>
      <c r="C43" s="476"/>
      <c r="D43" s="477"/>
      <c r="E43" s="476"/>
      <c r="F43" s="491" t="s">
        <v>1244</v>
      </c>
      <c r="G43" s="492" t="s">
        <v>1239</v>
      </c>
      <c r="H43" s="305">
        <v>43850</v>
      </c>
      <c r="I43" s="305">
        <v>43850</v>
      </c>
      <c r="J43" s="299" t="s">
        <v>1310</v>
      </c>
    </row>
    <row r="44" spans="2:10" ht="30" customHeight="1" x14ac:dyDescent="0.25">
      <c r="B44" s="494"/>
      <c r="C44" s="476"/>
      <c r="D44" s="477"/>
      <c r="E44" s="476"/>
      <c r="F44" s="491"/>
      <c r="G44" s="492"/>
      <c r="H44" s="305">
        <v>44032</v>
      </c>
      <c r="I44" s="305">
        <v>44032</v>
      </c>
      <c r="J44" s="299" t="s">
        <v>1310</v>
      </c>
    </row>
    <row r="45" spans="2:10" ht="39.950000000000003" customHeight="1" x14ac:dyDescent="0.25">
      <c r="B45" s="494"/>
      <c r="C45" s="476"/>
      <c r="D45" s="477"/>
      <c r="E45" s="476"/>
      <c r="F45" s="491"/>
      <c r="G45" s="299" t="s">
        <v>1243</v>
      </c>
      <c r="H45" s="305">
        <v>43850</v>
      </c>
      <c r="I45" s="305">
        <v>43850</v>
      </c>
      <c r="J45" s="299" t="s">
        <v>1310</v>
      </c>
    </row>
    <row r="46" spans="2:10" ht="33.75" customHeight="1" x14ac:dyDescent="0.25">
      <c r="B46" s="494"/>
      <c r="C46" s="476"/>
      <c r="D46" s="477"/>
      <c r="E46" s="476"/>
      <c r="F46" s="491" t="s">
        <v>1245</v>
      </c>
      <c r="G46" s="492" t="s">
        <v>1239</v>
      </c>
      <c r="H46" s="305">
        <v>43910</v>
      </c>
      <c r="I46" s="305">
        <v>43910</v>
      </c>
      <c r="J46" s="299" t="s">
        <v>1310</v>
      </c>
    </row>
    <row r="47" spans="2:10" ht="33.75" customHeight="1" x14ac:dyDescent="0.25">
      <c r="B47" s="494"/>
      <c r="C47" s="476"/>
      <c r="D47" s="477"/>
      <c r="E47" s="476"/>
      <c r="F47" s="491"/>
      <c r="G47" s="492"/>
      <c r="H47" s="305">
        <v>44032</v>
      </c>
      <c r="I47" s="305">
        <v>44032</v>
      </c>
      <c r="J47" s="299" t="s">
        <v>1310</v>
      </c>
    </row>
    <row r="48" spans="2:10" ht="39.950000000000003" customHeight="1" x14ac:dyDescent="0.25">
      <c r="B48" s="494"/>
      <c r="C48" s="476"/>
      <c r="D48" s="477"/>
      <c r="E48" s="476"/>
      <c r="F48" s="304" t="s">
        <v>1246</v>
      </c>
      <c r="G48" s="299" t="s">
        <v>1247</v>
      </c>
      <c r="H48" s="305">
        <v>44063</v>
      </c>
      <c r="I48" s="305">
        <v>44063</v>
      </c>
      <c r="J48" s="299" t="s">
        <v>1310</v>
      </c>
    </row>
    <row r="49" spans="2:10" ht="39.950000000000003" customHeight="1" x14ac:dyDescent="0.25">
      <c r="B49" s="494"/>
      <c r="C49" s="476"/>
      <c r="D49" s="477"/>
      <c r="E49" s="476"/>
      <c r="F49" s="304" t="s">
        <v>1248</v>
      </c>
      <c r="G49" s="299" t="s">
        <v>1247</v>
      </c>
      <c r="H49" s="305">
        <v>43941</v>
      </c>
      <c r="I49" s="305">
        <v>43941</v>
      </c>
      <c r="J49" s="299" t="s">
        <v>1310</v>
      </c>
    </row>
    <row r="50" spans="2:10" ht="59.25" customHeight="1" x14ac:dyDescent="0.25">
      <c r="B50" s="494"/>
      <c r="C50" s="476"/>
      <c r="D50" s="477"/>
      <c r="E50" s="476"/>
      <c r="F50" s="304" t="s">
        <v>1249</v>
      </c>
      <c r="G50" s="299" t="s">
        <v>1247</v>
      </c>
      <c r="H50" s="305">
        <v>43881</v>
      </c>
      <c r="I50" s="305">
        <v>43881</v>
      </c>
      <c r="J50" s="299" t="s">
        <v>1310</v>
      </c>
    </row>
    <row r="51" spans="2:10" ht="39.950000000000003" customHeight="1" x14ac:dyDescent="0.25">
      <c r="B51" s="494"/>
      <c r="C51" s="476"/>
      <c r="D51" s="477"/>
      <c r="E51" s="476"/>
      <c r="F51" s="304" t="s">
        <v>1250</v>
      </c>
      <c r="G51" s="299" t="s">
        <v>1251</v>
      </c>
      <c r="H51" s="305">
        <v>43881</v>
      </c>
      <c r="I51" s="305">
        <v>43881</v>
      </c>
      <c r="J51" s="299" t="s">
        <v>1310</v>
      </c>
    </row>
    <row r="52" spans="2:10" ht="39.950000000000003" customHeight="1" x14ac:dyDescent="0.25">
      <c r="B52" s="494"/>
      <c r="C52" s="476"/>
      <c r="D52" s="477"/>
      <c r="E52" s="476"/>
      <c r="F52" s="304" t="s">
        <v>1252</v>
      </c>
      <c r="G52" s="299" t="s">
        <v>1251</v>
      </c>
      <c r="H52" s="305">
        <v>43850</v>
      </c>
      <c r="I52" s="305">
        <v>43850</v>
      </c>
      <c r="J52" s="299" t="s">
        <v>1310</v>
      </c>
    </row>
    <row r="53" spans="2:10" ht="39.950000000000003" customHeight="1" x14ac:dyDescent="0.25">
      <c r="B53" s="494"/>
      <c r="C53" s="476"/>
      <c r="D53" s="477"/>
      <c r="E53" s="476"/>
      <c r="F53" s="304" t="s">
        <v>1253</v>
      </c>
      <c r="G53" s="299" t="s">
        <v>1251</v>
      </c>
      <c r="H53" s="305">
        <v>43910</v>
      </c>
      <c r="I53" s="305">
        <v>43910</v>
      </c>
      <c r="J53" s="299" t="s">
        <v>1310</v>
      </c>
    </row>
    <row r="54" spans="2:10" ht="39.950000000000003" customHeight="1" x14ac:dyDescent="0.25">
      <c r="B54" s="494"/>
      <c r="C54" s="476"/>
      <c r="D54" s="477"/>
      <c r="E54" s="476"/>
      <c r="F54" s="304" t="s">
        <v>1254</v>
      </c>
      <c r="G54" s="299" t="s">
        <v>1251</v>
      </c>
      <c r="H54" s="305">
        <v>44032</v>
      </c>
      <c r="I54" s="305">
        <v>44032</v>
      </c>
      <c r="J54" s="299" t="s">
        <v>1310</v>
      </c>
    </row>
    <row r="55" spans="2:10" ht="39.950000000000003" customHeight="1" x14ac:dyDescent="0.25">
      <c r="B55" s="494"/>
      <c r="C55" s="476"/>
      <c r="D55" s="477"/>
      <c r="E55" s="476"/>
      <c r="F55" s="304" t="s">
        <v>1255</v>
      </c>
      <c r="G55" s="299" t="s">
        <v>1209</v>
      </c>
      <c r="H55" s="305">
        <v>43910</v>
      </c>
      <c r="I55" s="305">
        <v>43910</v>
      </c>
      <c r="J55" s="299" t="s">
        <v>1310</v>
      </c>
    </row>
    <row r="56" spans="2:10" ht="39.950000000000003" customHeight="1" x14ac:dyDescent="0.25">
      <c r="B56" s="494"/>
      <c r="C56" s="476"/>
      <c r="D56" s="477"/>
      <c r="E56" s="476"/>
      <c r="F56" s="304" t="s">
        <v>1256</v>
      </c>
      <c r="G56" s="299" t="s">
        <v>1209</v>
      </c>
      <c r="H56" s="305">
        <v>43971</v>
      </c>
      <c r="I56" s="305">
        <v>43971</v>
      </c>
      <c r="J56" s="299" t="s">
        <v>1310</v>
      </c>
    </row>
    <row r="57" spans="2:10" ht="39.950000000000003" customHeight="1" x14ac:dyDescent="0.25">
      <c r="B57" s="494"/>
      <c r="C57" s="476"/>
      <c r="D57" s="477"/>
      <c r="E57" s="476"/>
      <c r="F57" s="304" t="s">
        <v>1257</v>
      </c>
      <c r="G57" s="299" t="s">
        <v>1209</v>
      </c>
      <c r="H57" s="305">
        <v>44002</v>
      </c>
      <c r="I57" s="305">
        <v>44002</v>
      </c>
      <c r="J57" s="299" t="s">
        <v>1310</v>
      </c>
    </row>
    <row r="58" spans="2:10" ht="39.950000000000003" customHeight="1" x14ac:dyDescent="0.25">
      <c r="B58" s="494"/>
      <c r="C58" s="476"/>
      <c r="D58" s="477"/>
      <c r="E58" s="476"/>
      <c r="F58" s="491" t="s">
        <v>1258</v>
      </c>
      <c r="G58" s="492" t="s">
        <v>1209</v>
      </c>
      <c r="H58" s="305">
        <v>43941</v>
      </c>
      <c r="I58" s="305">
        <v>43941</v>
      </c>
      <c r="J58" s="299" t="s">
        <v>1310</v>
      </c>
    </row>
    <row r="59" spans="2:10" ht="39.950000000000003" customHeight="1" x14ac:dyDescent="0.25">
      <c r="B59" s="494"/>
      <c r="C59" s="476"/>
      <c r="D59" s="477"/>
      <c r="E59" s="476"/>
      <c r="F59" s="491"/>
      <c r="G59" s="492"/>
      <c r="H59" s="305">
        <v>44032</v>
      </c>
      <c r="I59" s="305">
        <v>44032</v>
      </c>
      <c r="J59" s="299" t="s">
        <v>1310</v>
      </c>
    </row>
    <row r="60" spans="2:10" ht="39.950000000000003" customHeight="1" x14ac:dyDescent="0.25">
      <c r="B60" s="494"/>
      <c r="C60" s="476"/>
      <c r="D60" s="477"/>
      <c r="E60" s="476"/>
      <c r="F60" s="491"/>
      <c r="G60" s="492"/>
      <c r="H60" s="305">
        <v>44094</v>
      </c>
      <c r="I60" s="305">
        <v>44094</v>
      </c>
      <c r="J60" s="299" t="s">
        <v>1310</v>
      </c>
    </row>
    <row r="61" spans="2:10" ht="39.950000000000003" customHeight="1" x14ac:dyDescent="0.25">
      <c r="B61" s="494"/>
      <c r="C61" s="476"/>
      <c r="D61" s="477"/>
      <c r="E61" s="476"/>
      <c r="F61" s="304" t="s">
        <v>1259</v>
      </c>
      <c r="G61" s="299" t="s">
        <v>1209</v>
      </c>
      <c r="H61" s="305">
        <v>43971</v>
      </c>
      <c r="I61" s="305">
        <v>43971</v>
      </c>
      <c r="J61" s="299" t="s">
        <v>1310</v>
      </c>
    </row>
    <row r="62" spans="2:10" ht="39.950000000000003" customHeight="1" x14ac:dyDescent="0.25">
      <c r="B62" s="494"/>
      <c r="C62" s="476"/>
      <c r="D62" s="477"/>
      <c r="E62" s="476"/>
      <c r="F62" s="304" t="s">
        <v>1260</v>
      </c>
      <c r="G62" s="299" t="s">
        <v>1261</v>
      </c>
      <c r="H62" s="305">
        <v>44063</v>
      </c>
      <c r="I62" s="305">
        <v>44063</v>
      </c>
      <c r="J62" s="299" t="s">
        <v>1310</v>
      </c>
    </row>
    <row r="63" spans="2:10" ht="39.950000000000003" customHeight="1" x14ac:dyDescent="0.25">
      <c r="B63" s="494"/>
      <c r="C63" s="476"/>
      <c r="D63" s="477"/>
      <c r="E63" s="476"/>
      <c r="F63" s="304" t="s">
        <v>1395</v>
      </c>
      <c r="G63" s="299" t="s">
        <v>1261</v>
      </c>
      <c r="H63" s="305">
        <v>44124</v>
      </c>
      <c r="I63" s="305">
        <v>44124</v>
      </c>
      <c r="J63" s="299" t="s">
        <v>1310</v>
      </c>
    </row>
    <row r="64" spans="2:10" ht="39.950000000000003" customHeight="1" x14ac:dyDescent="0.25">
      <c r="B64" s="494"/>
      <c r="C64" s="476"/>
      <c r="D64" s="477"/>
      <c r="E64" s="476"/>
      <c r="F64" s="304" t="s">
        <v>1262</v>
      </c>
      <c r="G64" s="299" t="s">
        <v>1261</v>
      </c>
      <c r="H64" s="305">
        <v>44063</v>
      </c>
      <c r="I64" s="305">
        <v>44063</v>
      </c>
      <c r="J64" s="299" t="s">
        <v>1310</v>
      </c>
    </row>
    <row r="65" spans="2:10" ht="39.950000000000003" customHeight="1" x14ac:dyDescent="0.25">
      <c r="B65" s="494"/>
      <c r="C65" s="476"/>
      <c r="D65" s="477"/>
      <c r="E65" s="476"/>
      <c r="F65" s="491" t="s">
        <v>1263</v>
      </c>
      <c r="G65" s="492" t="s">
        <v>1264</v>
      </c>
      <c r="H65" s="305">
        <v>44063</v>
      </c>
      <c r="I65" s="305">
        <v>44063</v>
      </c>
      <c r="J65" s="299" t="s">
        <v>1310</v>
      </c>
    </row>
    <row r="66" spans="2:10" ht="39.950000000000003" customHeight="1" x14ac:dyDescent="0.25">
      <c r="B66" s="494"/>
      <c r="C66" s="476"/>
      <c r="D66" s="477"/>
      <c r="E66" s="476"/>
      <c r="F66" s="491"/>
      <c r="G66" s="492"/>
      <c r="H66" s="305">
        <v>44124</v>
      </c>
      <c r="I66" s="305">
        <v>44124</v>
      </c>
      <c r="J66" s="299" t="s">
        <v>1310</v>
      </c>
    </row>
    <row r="67" spans="2:10" ht="39.950000000000003" customHeight="1" x14ac:dyDescent="0.25">
      <c r="B67" s="494"/>
      <c r="C67" s="476"/>
      <c r="D67" s="477"/>
      <c r="E67" s="476"/>
      <c r="F67" s="304" t="s">
        <v>1265</v>
      </c>
      <c r="G67" s="299" t="s">
        <v>1264</v>
      </c>
      <c r="H67" s="305">
        <v>44063</v>
      </c>
      <c r="I67" s="305">
        <v>44063</v>
      </c>
      <c r="J67" s="299" t="s">
        <v>1310</v>
      </c>
    </row>
    <row r="68" spans="2:10" ht="39.950000000000003" customHeight="1" x14ac:dyDescent="0.25">
      <c r="B68" s="494"/>
      <c r="C68" s="476"/>
      <c r="D68" s="477"/>
      <c r="E68" s="476"/>
      <c r="F68" s="304" t="s">
        <v>1266</v>
      </c>
      <c r="G68" s="299" t="s">
        <v>1267</v>
      </c>
      <c r="H68" s="305">
        <v>44002</v>
      </c>
      <c r="I68" s="305">
        <v>44002</v>
      </c>
      <c r="J68" s="299" t="s">
        <v>1310</v>
      </c>
    </row>
    <row r="69" spans="2:10" ht="39.950000000000003" customHeight="1" x14ac:dyDescent="0.25">
      <c r="B69" s="494"/>
      <c r="C69" s="476"/>
      <c r="D69" s="477"/>
      <c r="E69" s="476"/>
      <c r="F69" s="304" t="s">
        <v>1268</v>
      </c>
      <c r="G69" s="299" t="s">
        <v>1267</v>
      </c>
      <c r="H69" s="305">
        <v>44063</v>
      </c>
      <c r="I69" s="305">
        <v>44063</v>
      </c>
      <c r="J69" s="299" t="s">
        <v>1310</v>
      </c>
    </row>
    <row r="70" spans="2:10" ht="39.950000000000003" customHeight="1" x14ac:dyDescent="0.25">
      <c r="B70" s="494"/>
      <c r="C70" s="476"/>
      <c r="D70" s="477"/>
      <c r="E70" s="476"/>
      <c r="F70" s="304" t="s">
        <v>1393</v>
      </c>
      <c r="G70" s="299" t="s">
        <v>1269</v>
      </c>
      <c r="H70" s="305">
        <v>43850</v>
      </c>
      <c r="I70" s="305">
        <v>43850</v>
      </c>
      <c r="J70" s="299" t="s">
        <v>1310</v>
      </c>
    </row>
    <row r="71" spans="2:10" ht="39.950000000000003" customHeight="1" x14ac:dyDescent="0.25">
      <c r="B71" s="494"/>
      <c r="C71" s="476"/>
      <c r="D71" s="477"/>
      <c r="E71" s="476"/>
      <c r="F71" s="304" t="s">
        <v>1394</v>
      </c>
      <c r="G71" s="299" t="s">
        <v>1269</v>
      </c>
      <c r="H71" s="305">
        <v>43850</v>
      </c>
      <c r="I71" s="305">
        <v>43850</v>
      </c>
      <c r="J71" s="299" t="s">
        <v>1310</v>
      </c>
    </row>
    <row r="72" spans="2:10" ht="39.950000000000003" customHeight="1" x14ac:dyDescent="0.25">
      <c r="B72" s="494"/>
      <c r="C72" s="476"/>
      <c r="D72" s="477"/>
      <c r="E72" s="476"/>
      <c r="F72" s="304" t="s">
        <v>1270</v>
      </c>
      <c r="G72" s="299" t="s">
        <v>1269</v>
      </c>
      <c r="H72" s="305">
        <v>44032</v>
      </c>
      <c r="I72" s="305">
        <v>44032</v>
      </c>
      <c r="J72" s="299" t="s">
        <v>1310</v>
      </c>
    </row>
    <row r="73" spans="2:10" ht="39.950000000000003" customHeight="1" x14ac:dyDescent="0.25">
      <c r="B73" s="494"/>
      <c r="C73" s="476"/>
      <c r="D73" s="477"/>
      <c r="E73" s="476"/>
      <c r="F73" s="491" t="s">
        <v>1271</v>
      </c>
      <c r="G73" s="492" t="s">
        <v>1272</v>
      </c>
      <c r="H73" s="305">
        <v>43981</v>
      </c>
      <c r="I73" s="305">
        <v>43981</v>
      </c>
      <c r="J73" s="299" t="s">
        <v>1310</v>
      </c>
    </row>
    <row r="74" spans="2:10" ht="39.950000000000003" customHeight="1" x14ac:dyDescent="0.25">
      <c r="B74" s="494"/>
      <c r="C74" s="476"/>
      <c r="D74" s="477"/>
      <c r="E74" s="476"/>
      <c r="F74" s="491"/>
      <c r="G74" s="492"/>
      <c r="H74" s="305">
        <v>44094</v>
      </c>
      <c r="I74" s="305">
        <v>44094</v>
      </c>
      <c r="J74" s="299" t="s">
        <v>1310</v>
      </c>
    </row>
    <row r="75" spans="2:10" ht="39.950000000000003" customHeight="1" x14ac:dyDescent="0.25">
      <c r="B75" s="494"/>
      <c r="C75" s="476"/>
      <c r="D75" s="477"/>
      <c r="E75" s="476"/>
      <c r="F75" s="304" t="s">
        <v>1273</v>
      </c>
      <c r="G75" s="299" t="s">
        <v>127</v>
      </c>
      <c r="H75" s="305">
        <v>43910</v>
      </c>
      <c r="I75" s="305">
        <v>43910</v>
      </c>
      <c r="J75" s="299" t="s">
        <v>1310</v>
      </c>
    </row>
    <row r="76" spans="2:10" ht="39.950000000000003" customHeight="1" x14ac:dyDescent="0.25">
      <c r="B76" s="494"/>
      <c r="C76" s="476"/>
      <c r="D76" s="477"/>
      <c r="E76" s="476"/>
      <c r="F76" s="304" t="s">
        <v>1274</v>
      </c>
      <c r="G76" s="299" t="s">
        <v>127</v>
      </c>
      <c r="H76" s="305">
        <v>44032</v>
      </c>
      <c r="I76" s="305">
        <v>44032</v>
      </c>
      <c r="J76" s="299" t="s">
        <v>1310</v>
      </c>
    </row>
    <row r="77" spans="2:10" ht="39.950000000000003" customHeight="1" x14ac:dyDescent="0.25">
      <c r="B77" s="494"/>
      <c r="C77" s="476"/>
      <c r="D77" s="477"/>
      <c r="E77" s="476"/>
      <c r="F77" s="304" t="s">
        <v>1275</v>
      </c>
      <c r="G77" s="299" t="s">
        <v>127</v>
      </c>
      <c r="H77" s="305">
        <v>43910</v>
      </c>
      <c r="I77" s="305">
        <v>43910</v>
      </c>
      <c r="J77" s="299" t="s">
        <v>1310</v>
      </c>
    </row>
    <row r="78" spans="2:10" ht="39.950000000000003" customHeight="1" x14ac:dyDescent="0.25">
      <c r="B78" s="494"/>
      <c r="C78" s="476"/>
      <c r="D78" s="477"/>
      <c r="E78" s="476"/>
      <c r="F78" s="304" t="s">
        <v>1276</v>
      </c>
      <c r="G78" s="299" t="s">
        <v>127</v>
      </c>
      <c r="H78" s="305">
        <v>43881</v>
      </c>
      <c r="I78" s="305">
        <v>43881</v>
      </c>
      <c r="J78" s="299" t="s">
        <v>1310</v>
      </c>
    </row>
    <row r="79" spans="2:10" ht="39.950000000000003" customHeight="1" x14ac:dyDescent="0.25">
      <c r="B79" s="494"/>
      <c r="C79" s="476"/>
      <c r="D79" s="477"/>
      <c r="E79" s="476"/>
      <c r="F79" s="304" t="s">
        <v>1277</v>
      </c>
      <c r="G79" s="299" t="s">
        <v>127</v>
      </c>
      <c r="H79" s="305">
        <v>44063</v>
      </c>
      <c r="I79" s="305">
        <v>44063</v>
      </c>
      <c r="J79" s="299" t="s">
        <v>1310</v>
      </c>
    </row>
    <row r="80" spans="2:10" ht="39.950000000000003" customHeight="1" x14ac:dyDescent="0.25">
      <c r="B80" s="494"/>
      <c r="C80" s="476"/>
      <c r="D80" s="477"/>
      <c r="E80" s="476"/>
      <c r="F80" s="304" t="s">
        <v>1397</v>
      </c>
      <c r="G80" s="299" t="s">
        <v>127</v>
      </c>
      <c r="H80" s="305">
        <v>43850</v>
      </c>
      <c r="I80" s="305">
        <v>43850</v>
      </c>
      <c r="J80" s="299" t="s">
        <v>1310</v>
      </c>
    </row>
    <row r="81" spans="2:10" ht="39.950000000000003" customHeight="1" x14ac:dyDescent="0.25">
      <c r="B81" s="494"/>
      <c r="C81" s="476"/>
      <c r="D81" s="477"/>
      <c r="E81" s="476"/>
      <c r="F81" s="304" t="s">
        <v>423</v>
      </c>
      <c r="G81" s="299" t="s">
        <v>1278</v>
      </c>
      <c r="H81" s="305">
        <v>43910</v>
      </c>
      <c r="I81" s="305">
        <v>43910</v>
      </c>
      <c r="J81" s="299" t="s">
        <v>1310</v>
      </c>
    </row>
    <row r="82" spans="2:10" ht="39.950000000000003" customHeight="1" x14ac:dyDescent="0.25">
      <c r="B82" s="494"/>
      <c r="C82" s="476"/>
      <c r="D82" s="477"/>
      <c r="E82" s="476"/>
      <c r="F82" s="304" t="s">
        <v>1279</v>
      </c>
      <c r="G82" s="299" t="s">
        <v>1278</v>
      </c>
      <c r="H82" s="305">
        <v>43971</v>
      </c>
      <c r="I82" s="305">
        <v>43971</v>
      </c>
      <c r="J82" s="299" t="s">
        <v>1310</v>
      </c>
    </row>
    <row r="83" spans="2:10" ht="39.950000000000003" customHeight="1" x14ac:dyDescent="0.25">
      <c r="B83" s="494"/>
      <c r="C83" s="476"/>
      <c r="D83" s="477"/>
      <c r="E83" s="476"/>
      <c r="F83" s="304" t="s">
        <v>1280</v>
      </c>
      <c r="G83" s="299" t="s">
        <v>1281</v>
      </c>
      <c r="H83" s="305">
        <v>43881</v>
      </c>
      <c r="I83" s="305">
        <v>43881</v>
      </c>
      <c r="J83" s="299" t="s">
        <v>1310</v>
      </c>
    </row>
    <row r="84" spans="2:10" ht="39.950000000000003" customHeight="1" x14ac:dyDescent="0.25">
      <c r="B84" s="494"/>
      <c r="C84" s="476"/>
      <c r="D84" s="477"/>
      <c r="E84" s="476"/>
      <c r="F84" s="304" t="s">
        <v>1282</v>
      </c>
      <c r="G84" s="299" t="s">
        <v>1281</v>
      </c>
      <c r="H84" s="305">
        <v>44155</v>
      </c>
      <c r="I84" s="305">
        <v>44155</v>
      </c>
      <c r="J84" s="299" t="s">
        <v>1310</v>
      </c>
    </row>
    <row r="85" spans="2:10" ht="39.950000000000003" customHeight="1" x14ac:dyDescent="0.25">
      <c r="B85" s="494"/>
      <c r="C85" s="476"/>
      <c r="D85" s="477"/>
      <c r="E85" s="476"/>
      <c r="F85" s="304" t="s">
        <v>1283</v>
      </c>
      <c r="G85" s="299" t="s">
        <v>1281</v>
      </c>
      <c r="H85" s="305">
        <v>43881</v>
      </c>
      <c r="I85" s="305">
        <v>43881</v>
      </c>
      <c r="J85" s="299" t="s">
        <v>1310</v>
      </c>
    </row>
    <row r="86" spans="2:10" ht="39.950000000000003" customHeight="1" x14ac:dyDescent="0.25">
      <c r="B86" s="494"/>
      <c r="C86" s="476"/>
      <c r="D86" s="477"/>
      <c r="E86" s="476"/>
      <c r="F86" s="304" t="s">
        <v>1284</v>
      </c>
      <c r="G86" s="299" t="s">
        <v>1285</v>
      </c>
      <c r="H86" s="305">
        <v>43910</v>
      </c>
      <c r="I86" s="305">
        <v>43910</v>
      </c>
      <c r="J86" s="299" t="s">
        <v>1310</v>
      </c>
    </row>
    <row r="87" spans="2:10" ht="39.950000000000003" customHeight="1" x14ac:dyDescent="0.25">
      <c r="B87" s="494"/>
      <c r="C87" s="476"/>
      <c r="D87" s="477"/>
      <c r="E87" s="476"/>
      <c r="F87" s="304" t="s">
        <v>1286</v>
      </c>
      <c r="G87" s="299" t="s">
        <v>215</v>
      </c>
      <c r="H87" s="305">
        <v>43910</v>
      </c>
      <c r="I87" s="305">
        <v>43910</v>
      </c>
      <c r="J87" s="299" t="s">
        <v>1310</v>
      </c>
    </row>
    <row r="88" spans="2:10" ht="39.950000000000003" customHeight="1" x14ac:dyDescent="0.25">
      <c r="B88" s="494"/>
      <c r="C88" s="476"/>
      <c r="D88" s="477"/>
      <c r="E88" s="476"/>
      <c r="F88" s="304" t="s">
        <v>1287</v>
      </c>
      <c r="G88" s="299" t="s">
        <v>1288</v>
      </c>
      <c r="H88" s="305">
        <v>43941</v>
      </c>
      <c r="I88" s="305">
        <v>43941</v>
      </c>
      <c r="J88" s="299" t="s">
        <v>1310</v>
      </c>
    </row>
    <row r="89" spans="2:10" ht="39.950000000000003" customHeight="1" x14ac:dyDescent="0.25">
      <c r="B89" s="494"/>
      <c r="C89" s="476"/>
      <c r="D89" s="477"/>
      <c r="E89" s="476"/>
      <c r="F89" s="304" t="s">
        <v>1289</v>
      </c>
      <c r="G89" s="299" t="s">
        <v>1288</v>
      </c>
      <c r="H89" s="305">
        <v>44002</v>
      </c>
      <c r="I89" s="305">
        <v>44002</v>
      </c>
      <c r="J89" s="299" t="s">
        <v>1310</v>
      </c>
    </row>
    <row r="90" spans="2:10" ht="39.950000000000003" customHeight="1" x14ac:dyDescent="0.25">
      <c r="B90" s="494"/>
      <c r="C90" s="476"/>
      <c r="D90" s="477"/>
      <c r="E90" s="476"/>
      <c r="F90" s="491" t="s">
        <v>434</v>
      </c>
      <c r="G90" s="492" t="s">
        <v>1288</v>
      </c>
      <c r="H90" s="305">
        <v>43971</v>
      </c>
      <c r="I90" s="305">
        <v>43971</v>
      </c>
      <c r="J90" s="299" t="s">
        <v>1310</v>
      </c>
    </row>
    <row r="91" spans="2:10" ht="39.950000000000003" customHeight="1" x14ac:dyDescent="0.25">
      <c r="B91" s="494"/>
      <c r="C91" s="476"/>
      <c r="D91" s="477"/>
      <c r="E91" s="476"/>
      <c r="F91" s="491"/>
      <c r="G91" s="492"/>
      <c r="H91" s="305">
        <v>44155</v>
      </c>
      <c r="I91" s="305">
        <v>44155</v>
      </c>
      <c r="J91" s="299" t="s">
        <v>1310</v>
      </c>
    </row>
    <row r="92" spans="2:10" ht="39.950000000000003" customHeight="1" x14ac:dyDescent="0.25">
      <c r="B92" s="494"/>
      <c r="C92" s="476"/>
      <c r="D92" s="477"/>
      <c r="E92" s="476"/>
      <c r="F92" s="491" t="s">
        <v>1290</v>
      </c>
      <c r="G92" s="492" t="s">
        <v>1288</v>
      </c>
      <c r="H92" s="305">
        <v>43881</v>
      </c>
      <c r="I92" s="305">
        <v>43881</v>
      </c>
      <c r="J92" s="299" t="s">
        <v>1310</v>
      </c>
    </row>
    <row r="93" spans="2:10" ht="39.950000000000003" customHeight="1" x14ac:dyDescent="0.25">
      <c r="B93" s="494"/>
      <c r="C93" s="476"/>
      <c r="D93" s="477"/>
      <c r="E93" s="476"/>
      <c r="F93" s="491"/>
      <c r="G93" s="492"/>
      <c r="H93" s="305">
        <v>44063</v>
      </c>
      <c r="I93" s="305">
        <v>44063</v>
      </c>
      <c r="J93" s="299" t="s">
        <v>1310</v>
      </c>
    </row>
    <row r="94" spans="2:10" ht="39.950000000000003" customHeight="1" x14ac:dyDescent="0.25">
      <c r="B94" s="494"/>
      <c r="C94" s="476"/>
      <c r="D94" s="477"/>
      <c r="E94" s="476"/>
      <c r="F94" s="304" t="s">
        <v>1291</v>
      </c>
      <c r="G94" s="299" t="s">
        <v>1288</v>
      </c>
      <c r="H94" s="305">
        <v>43850</v>
      </c>
      <c r="I94" s="305">
        <v>43850</v>
      </c>
      <c r="J94" s="299" t="s">
        <v>1310</v>
      </c>
    </row>
    <row r="95" spans="2:10" ht="39.950000000000003" customHeight="1" x14ac:dyDescent="0.25">
      <c r="B95" s="494"/>
      <c r="C95" s="476"/>
      <c r="D95" s="477"/>
      <c r="E95" s="476"/>
      <c r="F95" s="304" t="s">
        <v>1292</v>
      </c>
      <c r="G95" s="299" t="s">
        <v>1288</v>
      </c>
      <c r="H95" s="305">
        <v>43850</v>
      </c>
      <c r="I95" s="305">
        <v>43850</v>
      </c>
      <c r="J95" s="299" t="s">
        <v>1310</v>
      </c>
    </row>
    <row r="96" spans="2:10" ht="60" customHeight="1" x14ac:dyDescent="0.25">
      <c r="B96" s="494"/>
      <c r="C96" s="476"/>
      <c r="D96" s="477"/>
      <c r="E96" s="476"/>
      <c r="F96" s="304" t="s">
        <v>1293</v>
      </c>
      <c r="G96" s="299" t="s">
        <v>1294</v>
      </c>
      <c r="H96" s="305">
        <v>43881</v>
      </c>
      <c r="I96" s="305">
        <v>43881</v>
      </c>
      <c r="J96" s="299" t="s">
        <v>1310</v>
      </c>
    </row>
    <row r="97" spans="2:10" ht="39.950000000000003" customHeight="1" x14ac:dyDescent="0.25">
      <c r="B97" s="494"/>
      <c r="C97" s="476"/>
      <c r="D97" s="477"/>
      <c r="E97" s="476"/>
      <c r="F97" s="304" t="s">
        <v>1295</v>
      </c>
      <c r="G97" s="299" t="s">
        <v>1247</v>
      </c>
      <c r="H97" s="305">
        <v>44063</v>
      </c>
      <c r="I97" s="305">
        <v>44063</v>
      </c>
      <c r="J97" s="299" t="s">
        <v>1310</v>
      </c>
    </row>
    <row r="98" spans="2:10" ht="39.950000000000003" customHeight="1" x14ac:dyDescent="0.25">
      <c r="B98" s="494"/>
      <c r="C98" s="476"/>
      <c r="D98" s="477"/>
      <c r="E98" s="476"/>
      <c r="F98" s="491" t="s">
        <v>1396</v>
      </c>
      <c r="G98" s="299" t="s">
        <v>1267</v>
      </c>
      <c r="H98" s="305">
        <v>44002</v>
      </c>
      <c r="I98" s="305">
        <v>44002</v>
      </c>
      <c r="J98" s="299" t="s">
        <v>1310</v>
      </c>
    </row>
    <row r="99" spans="2:10" ht="39.950000000000003" customHeight="1" x14ac:dyDescent="0.25">
      <c r="B99" s="494"/>
      <c r="C99" s="476"/>
      <c r="D99" s="477"/>
      <c r="E99" s="476"/>
      <c r="F99" s="491"/>
      <c r="G99" s="299" t="s">
        <v>1264</v>
      </c>
      <c r="H99" s="305">
        <v>44124</v>
      </c>
      <c r="I99" s="305">
        <v>44124</v>
      </c>
      <c r="J99" s="299" t="s">
        <v>1310</v>
      </c>
    </row>
    <row r="100" spans="2:10" ht="39.950000000000003" customHeight="1" x14ac:dyDescent="0.25">
      <c r="B100" s="494"/>
      <c r="C100" s="476"/>
      <c r="D100" s="477"/>
      <c r="E100" s="476"/>
      <c r="F100" s="491"/>
      <c r="G100" s="299" t="s">
        <v>1243</v>
      </c>
      <c r="H100" s="305">
        <v>43850</v>
      </c>
      <c r="I100" s="305">
        <v>43850</v>
      </c>
      <c r="J100" s="299" t="s">
        <v>1310</v>
      </c>
    </row>
    <row r="101" spans="2:10" ht="60" customHeight="1" x14ac:dyDescent="0.25">
      <c r="B101" s="494"/>
      <c r="C101" s="476"/>
      <c r="D101" s="477"/>
      <c r="E101" s="476"/>
      <c r="F101" s="304" t="s">
        <v>1296</v>
      </c>
      <c r="G101" s="299" t="s">
        <v>1294</v>
      </c>
      <c r="H101" s="305">
        <v>43941</v>
      </c>
      <c r="I101" s="305">
        <v>43941</v>
      </c>
      <c r="J101" s="299" t="s">
        <v>1310</v>
      </c>
    </row>
    <row r="102" spans="2:10" ht="39.950000000000003" customHeight="1" x14ac:dyDescent="0.25">
      <c r="B102" s="494"/>
      <c r="C102" s="476"/>
      <c r="D102" s="477"/>
      <c r="E102" s="476"/>
      <c r="F102" s="491" t="s">
        <v>1297</v>
      </c>
      <c r="G102" s="492" t="s">
        <v>1298</v>
      </c>
      <c r="H102" s="305">
        <v>43910</v>
      </c>
      <c r="I102" s="305">
        <v>43910</v>
      </c>
      <c r="J102" s="299" t="s">
        <v>1310</v>
      </c>
    </row>
    <row r="103" spans="2:10" ht="39.950000000000003" customHeight="1" x14ac:dyDescent="0.25">
      <c r="B103" s="494"/>
      <c r="C103" s="476"/>
      <c r="D103" s="477"/>
      <c r="E103" s="476"/>
      <c r="F103" s="491"/>
      <c r="G103" s="492"/>
      <c r="H103" s="305">
        <v>43941</v>
      </c>
      <c r="I103" s="305">
        <v>43941</v>
      </c>
      <c r="J103" s="299" t="s">
        <v>1310</v>
      </c>
    </row>
    <row r="104" spans="2:10" ht="39.950000000000003" customHeight="1" x14ac:dyDescent="0.25">
      <c r="B104" s="494"/>
      <c r="C104" s="476"/>
      <c r="D104" s="477"/>
      <c r="E104" s="476"/>
      <c r="F104" s="491"/>
      <c r="G104" s="492"/>
      <c r="H104" s="305">
        <v>44002</v>
      </c>
      <c r="I104" s="305">
        <v>44002</v>
      </c>
      <c r="J104" s="299" t="s">
        <v>1310</v>
      </c>
    </row>
    <row r="105" spans="2:10" ht="39.950000000000003" customHeight="1" x14ac:dyDescent="0.25">
      <c r="B105" s="494"/>
      <c r="C105" s="476"/>
      <c r="D105" s="477"/>
      <c r="E105" s="476"/>
      <c r="F105" s="491"/>
      <c r="G105" s="492"/>
      <c r="H105" s="305">
        <v>44032</v>
      </c>
      <c r="I105" s="305">
        <v>44032</v>
      </c>
      <c r="J105" s="299" t="s">
        <v>1310</v>
      </c>
    </row>
    <row r="106" spans="2:10" ht="39.950000000000003" customHeight="1" x14ac:dyDescent="0.25">
      <c r="B106" s="494"/>
      <c r="C106" s="476"/>
      <c r="D106" s="477"/>
      <c r="E106" s="476"/>
      <c r="F106" s="491"/>
      <c r="G106" s="492"/>
      <c r="H106" s="305">
        <v>44094</v>
      </c>
      <c r="I106" s="305">
        <v>44094</v>
      </c>
      <c r="J106" s="299" t="s">
        <v>1310</v>
      </c>
    </row>
    <row r="107" spans="2:10" ht="39.950000000000003" customHeight="1" x14ac:dyDescent="0.25">
      <c r="B107" s="494"/>
      <c r="C107" s="476"/>
      <c r="D107" s="477"/>
      <c r="E107" s="476"/>
      <c r="F107" s="491" t="s">
        <v>1299</v>
      </c>
      <c r="G107" s="492" t="s">
        <v>1300</v>
      </c>
      <c r="H107" s="305">
        <v>43910</v>
      </c>
      <c r="I107" s="305">
        <v>43910</v>
      </c>
      <c r="J107" s="299" t="s">
        <v>1310</v>
      </c>
    </row>
    <row r="108" spans="2:10" ht="39.950000000000003" customHeight="1" x14ac:dyDescent="0.25">
      <c r="B108" s="494"/>
      <c r="C108" s="476"/>
      <c r="D108" s="477"/>
      <c r="E108" s="476"/>
      <c r="F108" s="491"/>
      <c r="G108" s="492"/>
      <c r="H108" s="305">
        <v>43941</v>
      </c>
      <c r="I108" s="305">
        <v>43941</v>
      </c>
      <c r="J108" s="299" t="s">
        <v>1310</v>
      </c>
    </row>
    <row r="109" spans="2:10" ht="39.950000000000003" customHeight="1" x14ac:dyDescent="0.25">
      <c r="B109" s="494"/>
      <c r="C109" s="476"/>
      <c r="D109" s="477"/>
      <c r="E109" s="476"/>
      <c r="F109" s="491"/>
      <c r="G109" s="492"/>
      <c r="H109" s="305">
        <v>44002</v>
      </c>
      <c r="I109" s="305">
        <v>44002</v>
      </c>
      <c r="J109" s="299" t="s">
        <v>1310</v>
      </c>
    </row>
    <row r="110" spans="2:10" ht="39.950000000000003" customHeight="1" x14ac:dyDescent="0.25">
      <c r="B110" s="494"/>
      <c r="C110" s="476"/>
      <c r="D110" s="477"/>
      <c r="E110" s="476"/>
      <c r="F110" s="491"/>
      <c r="G110" s="492"/>
      <c r="H110" s="305">
        <v>44032</v>
      </c>
      <c r="I110" s="305">
        <v>44032</v>
      </c>
      <c r="J110" s="299" t="s">
        <v>1310</v>
      </c>
    </row>
    <row r="111" spans="2:10" ht="39.950000000000003" customHeight="1" x14ac:dyDescent="0.25">
      <c r="B111" s="494"/>
      <c r="C111" s="476"/>
      <c r="D111" s="477"/>
      <c r="E111" s="476"/>
      <c r="F111" s="491"/>
      <c r="G111" s="492"/>
      <c r="H111" s="305">
        <v>44094</v>
      </c>
      <c r="I111" s="305">
        <v>44094</v>
      </c>
      <c r="J111" s="299" t="s">
        <v>1310</v>
      </c>
    </row>
    <row r="112" spans="2:10" ht="39.950000000000003" customHeight="1" x14ac:dyDescent="0.25">
      <c r="B112" s="494"/>
      <c r="C112" s="476"/>
      <c r="D112" s="477" t="s">
        <v>1389</v>
      </c>
      <c r="E112" s="492" t="s">
        <v>1301</v>
      </c>
      <c r="F112" s="491" t="s">
        <v>1302</v>
      </c>
      <c r="G112" s="492" t="s">
        <v>1303</v>
      </c>
      <c r="H112" s="305">
        <v>43910</v>
      </c>
      <c r="I112" s="305">
        <v>43910</v>
      </c>
      <c r="J112" s="299" t="s">
        <v>1310</v>
      </c>
    </row>
    <row r="113" spans="2:10" ht="39.950000000000003" customHeight="1" x14ac:dyDescent="0.25">
      <c r="B113" s="494"/>
      <c r="C113" s="476"/>
      <c r="D113" s="477"/>
      <c r="E113" s="492"/>
      <c r="F113" s="491"/>
      <c r="G113" s="492"/>
      <c r="H113" s="305">
        <v>43941</v>
      </c>
      <c r="I113" s="305">
        <v>43941</v>
      </c>
      <c r="J113" s="299" t="s">
        <v>1310</v>
      </c>
    </row>
    <row r="114" spans="2:10" ht="39.950000000000003" customHeight="1" x14ac:dyDescent="0.25">
      <c r="B114" s="494"/>
      <c r="C114" s="476"/>
      <c r="D114" s="477"/>
      <c r="E114" s="492"/>
      <c r="F114" s="491"/>
      <c r="G114" s="492"/>
      <c r="H114" s="305">
        <v>43971</v>
      </c>
      <c r="I114" s="305">
        <v>43971</v>
      </c>
      <c r="J114" s="299" t="s">
        <v>1310</v>
      </c>
    </row>
    <row r="115" spans="2:10" ht="39.950000000000003" customHeight="1" x14ac:dyDescent="0.25">
      <c r="B115" s="494"/>
      <c r="C115" s="476"/>
      <c r="D115" s="477"/>
      <c r="E115" s="492"/>
      <c r="F115" s="491"/>
      <c r="G115" s="492"/>
      <c r="H115" s="305">
        <v>43636</v>
      </c>
      <c r="I115" s="305">
        <v>43636</v>
      </c>
      <c r="J115" s="299" t="s">
        <v>1310</v>
      </c>
    </row>
    <row r="116" spans="2:10" ht="39.950000000000003" customHeight="1" x14ac:dyDescent="0.25">
      <c r="B116" s="494"/>
      <c r="C116" s="476"/>
      <c r="D116" s="477"/>
      <c r="E116" s="492"/>
      <c r="F116" s="491"/>
      <c r="G116" s="492"/>
      <c r="H116" s="305">
        <v>44032</v>
      </c>
      <c r="I116" s="305">
        <v>44032</v>
      </c>
      <c r="J116" s="299" t="s">
        <v>1310</v>
      </c>
    </row>
    <row r="117" spans="2:10" ht="39.950000000000003" customHeight="1" x14ac:dyDescent="0.25">
      <c r="B117" s="494"/>
      <c r="C117" s="476"/>
      <c r="D117" s="477"/>
      <c r="E117" s="492"/>
      <c r="F117" s="491"/>
      <c r="G117" s="492"/>
      <c r="H117" s="305">
        <v>44063</v>
      </c>
      <c r="I117" s="305">
        <v>44063</v>
      </c>
      <c r="J117" s="299" t="s">
        <v>1310</v>
      </c>
    </row>
    <row r="118" spans="2:10" ht="39.950000000000003" customHeight="1" x14ac:dyDescent="0.25">
      <c r="B118" s="494"/>
      <c r="C118" s="476"/>
      <c r="D118" s="477"/>
      <c r="E118" s="492"/>
      <c r="F118" s="491"/>
      <c r="G118" s="492"/>
      <c r="H118" s="305">
        <v>44155</v>
      </c>
      <c r="I118" s="305">
        <v>44155</v>
      </c>
      <c r="J118" s="299" t="s">
        <v>1310</v>
      </c>
    </row>
    <row r="119" spans="2:10" ht="39.950000000000003" customHeight="1" x14ac:dyDescent="0.25">
      <c r="B119" s="494"/>
      <c r="C119" s="476"/>
      <c r="D119" s="477"/>
      <c r="E119" s="492"/>
      <c r="F119" s="304" t="s">
        <v>1304</v>
      </c>
      <c r="G119" s="305" t="s">
        <v>1209</v>
      </c>
      <c r="H119" s="305">
        <v>43850</v>
      </c>
      <c r="I119" s="305">
        <v>43910</v>
      </c>
      <c r="J119" s="299" t="s">
        <v>1310</v>
      </c>
    </row>
    <row r="120" spans="2:10" ht="39.950000000000003" customHeight="1" thickBot="1" x14ac:dyDescent="0.3">
      <c r="B120" s="495"/>
      <c r="C120" s="476"/>
      <c r="D120" s="300" t="s">
        <v>1390</v>
      </c>
      <c r="E120" s="299" t="s">
        <v>1305</v>
      </c>
      <c r="F120" s="304" t="s">
        <v>1306</v>
      </c>
      <c r="G120" s="299" t="s">
        <v>1247</v>
      </c>
      <c r="H120" s="305">
        <v>43910</v>
      </c>
      <c r="I120" s="305">
        <v>43910</v>
      </c>
      <c r="J120" s="299" t="s">
        <v>1310</v>
      </c>
    </row>
    <row r="121" spans="2:10" ht="27.75" customHeight="1" thickTop="1" x14ac:dyDescent="0.25">
      <c r="D121" s="93"/>
      <c r="E121" s="93"/>
      <c r="F121" s="93"/>
      <c r="G121" s="93"/>
      <c r="H121" s="58"/>
      <c r="I121" s="58"/>
      <c r="J121" s="58"/>
    </row>
    <row r="122" spans="2:10" ht="27.75" customHeight="1" x14ac:dyDescent="0.25">
      <c r="D122" s="93"/>
      <c r="E122" s="93"/>
      <c r="F122" s="93"/>
      <c r="G122" s="93"/>
      <c r="H122" s="58"/>
      <c r="I122" s="58"/>
      <c r="J122" s="58"/>
    </row>
    <row r="123" spans="2:10" ht="27.75" customHeight="1" x14ac:dyDescent="0.25">
      <c r="D123" s="93"/>
      <c r="E123" s="93"/>
      <c r="F123" s="93"/>
      <c r="G123" s="93"/>
      <c r="H123" s="58"/>
      <c r="I123" s="58"/>
      <c r="J123" s="58"/>
    </row>
    <row r="124" spans="2:10" ht="27.75" customHeight="1" x14ac:dyDescent="0.25">
      <c r="D124" s="93"/>
      <c r="E124" s="93"/>
      <c r="F124" s="93"/>
      <c r="G124" s="93"/>
      <c r="H124" s="58"/>
      <c r="I124" s="58"/>
      <c r="J124" s="58"/>
    </row>
    <row r="125" spans="2:10" ht="27.75" customHeight="1" x14ac:dyDescent="0.25">
      <c r="D125" s="93"/>
      <c r="E125" s="93"/>
      <c r="F125" s="93"/>
      <c r="G125" s="93"/>
      <c r="H125" s="58"/>
      <c r="I125" s="58"/>
      <c r="J125" s="58"/>
    </row>
    <row r="126" spans="2:10" ht="27.75" customHeight="1" x14ac:dyDescent="0.25">
      <c r="D126" s="93"/>
      <c r="E126" s="93"/>
      <c r="F126" s="93"/>
      <c r="G126" s="93"/>
      <c r="H126" s="58"/>
      <c r="I126" s="58"/>
      <c r="J126" s="58"/>
    </row>
    <row r="127" spans="2:10" ht="27.75" customHeight="1" x14ac:dyDescent="0.25">
      <c r="D127" s="93"/>
      <c r="E127" s="93"/>
      <c r="F127" s="93"/>
      <c r="G127" s="93"/>
      <c r="H127" s="58"/>
      <c r="I127" s="58"/>
      <c r="J127" s="58"/>
    </row>
    <row r="128" spans="2:10" ht="27.75" customHeight="1" x14ac:dyDescent="0.25">
      <c r="D128" s="93"/>
      <c r="E128" s="93"/>
      <c r="F128" s="93"/>
      <c r="G128" s="93"/>
      <c r="H128" s="58"/>
      <c r="I128" s="58"/>
      <c r="J128" s="58"/>
    </row>
    <row r="129" spans="4:10" ht="27.75" customHeight="1" x14ac:dyDescent="0.25">
      <c r="D129" s="93"/>
      <c r="E129" s="93"/>
      <c r="F129" s="93"/>
      <c r="G129" s="93"/>
      <c r="H129" s="58"/>
      <c r="I129" s="58"/>
      <c r="J129" s="58"/>
    </row>
    <row r="130" spans="4:10" ht="27.75" customHeight="1" x14ac:dyDescent="0.25">
      <c r="D130" s="93"/>
      <c r="E130" s="93"/>
      <c r="F130" s="93"/>
      <c r="G130" s="93"/>
      <c r="H130" s="58"/>
      <c r="I130" s="58"/>
      <c r="J130" s="58"/>
    </row>
    <row r="131" spans="4:10" ht="27.75" customHeight="1" x14ac:dyDescent="0.25">
      <c r="D131" s="93"/>
      <c r="E131" s="93"/>
      <c r="F131" s="93"/>
      <c r="G131" s="93"/>
      <c r="H131" s="58"/>
      <c r="I131" s="58"/>
      <c r="J131" s="58"/>
    </row>
    <row r="132" spans="4:10" ht="27.75" customHeight="1" x14ac:dyDescent="0.25">
      <c r="D132" s="93"/>
      <c r="E132" s="93"/>
      <c r="F132" s="93"/>
      <c r="G132" s="93"/>
      <c r="H132" s="58"/>
      <c r="I132" s="58"/>
      <c r="J132" s="58"/>
    </row>
    <row r="133" spans="4:10" ht="27.75" customHeight="1" x14ac:dyDescent="0.25">
      <c r="D133" s="93"/>
      <c r="E133" s="93"/>
      <c r="F133" s="93"/>
      <c r="G133" s="93"/>
      <c r="H133" s="58"/>
      <c r="I133" s="58"/>
      <c r="J133" s="58"/>
    </row>
    <row r="134" spans="4:10" ht="27.75" customHeight="1" x14ac:dyDescent="0.25">
      <c r="D134" s="93"/>
      <c r="E134" s="93"/>
      <c r="F134" s="93"/>
      <c r="G134" s="93"/>
      <c r="H134" s="58"/>
      <c r="I134" s="58"/>
      <c r="J134" s="58"/>
    </row>
    <row r="135" spans="4:10" ht="27.75" customHeight="1" x14ac:dyDescent="0.25">
      <c r="D135" s="93"/>
      <c r="E135" s="93"/>
      <c r="F135" s="93"/>
      <c r="G135" s="93"/>
      <c r="H135" s="58"/>
      <c r="I135" s="58"/>
      <c r="J135" s="58"/>
    </row>
    <row r="136" spans="4:10" ht="27.75" customHeight="1" x14ac:dyDescent="0.25">
      <c r="D136" s="93"/>
      <c r="E136" s="93"/>
      <c r="F136" s="93"/>
      <c r="G136" s="93"/>
      <c r="H136" s="58"/>
      <c r="I136" s="58"/>
      <c r="J136" s="58"/>
    </row>
    <row r="137" spans="4:10" ht="27.75" customHeight="1" x14ac:dyDescent="0.25">
      <c r="D137" s="93"/>
      <c r="E137" s="93"/>
      <c r="F137" s="93"/>
      <c r="G137" s="93"/>
      <c r="H137" s="58"/>
      <c r="I137" s="58"/>
      <c r="J137" s="58"/>
    </row>
    <row r="138" spans="4:10" ht="27.75" customHeight="1" x14ac:dyDescent="0.25">
      <c r="D138" s="93"/>
      <c r="E138" s="93"/>
      <c r="F138" s="93"/>
      <c r="G138" s="93"/>
      <c r="H138" s="58"/>
      <c r="I138" s="58"/>
      <c r="J138" s="58"/>
    </row>
    <row r="139" spans="4:10" ht="27.75" customHeight="1" x14ac:dyDescent="0.25">
      <c r="D139" s="93"/>
      <c r="E139" s="93"/>
      <c r="F139" s="93"/>
      <c r="G139" s="93"/>
      <c r="H139" s="58"/>
      <c r="I139" s="58"/>
      <c r="J139" s="58"/>
    </row>
    <row r="140" spans="4:10" ht="27.75" customHeight="1" x14ac:dyDescent="0.25">
      <c r="D140" s="93"/>
      <c r="E140" s="93"/>
      <c r="F140" s="93"/>
      <c r="G140" s="93"/>
      <c r="H140" s="58"/>
      <c r="I140" s="58"/>
      <c r="J140" s="58"/>
    </row>
    <row r="141" spans="4:10" ht="27.75" customHeight="1" x14ac:dyDescent="0.25">
      <c r="D141" s="93"/>
      <c r="E141" s="93"/>
      <c r="F141" s="93"/>
      <c r="G141" s="93"/>
      <c r="H141" s="58"/>
      <c r="I141" s="58"/>
      <c r="J141" s="58"/>
    </row>
    <row r="142" spans="4:10" ht="27.75" customHeight="1" x14ac:dyDescent="0.25">
      <c r="D142" s="93"/>
      <c r="E142" s="93"/>
      <c r="F142" s="93"/>
      <c r="G142" s="93"/>
      <c r="H142" s="58"/>
      <c r="I142" s="58"/>
      <c r="J142" s="58"/>
    </row>
    <row r="143" spans="4:10" ht="27.75" customHeight="1" x14ac:dyDescent="0.25">
      <c r="D143" s="93"/>
      <c r="E143" s="93"/>
      <c r="F143" s="93"/>
      <c r="G143" s="93"/>
      <c r="H143" s="58"/>
      <c r="I143" s="58"/>
      <c r="J143" s="58"/>
    </row>
    <row r="144" spans="4:10" ht="27.75" customHeight="1" x14ac:dyDescent="0.25">
      <c r="D144" s="93"/>
      <c r="E144" s="93"/>
      <c r="F144" s="93"/>
      <c r="G144" s="93"/>
      <c r="H144" s="58"/>
      <c r="I144" s="58"/>
      <c r="J144" s="58"/>
    </row>
    <row r="145" spans="4:10" ht="27.75" customHeight="1" x14ac:dyDescent="0.25">
      <c r="D145" s="93"/>
      <c r="E145" s="93"/>
      <c r="F145" s="93"/>
      <c r="G145" s="93"/>
      <c r="H145" s="58"/>
      <c r="I145" s="58"/>
      <c r="J145" s="58"/>
    </row>
    <row r="146" spans="4:10" ht="27.75" customHeight="1" x14ac:dyDescent="0.25">
      <c r="D146" s="93"/>
      <c r="E146" s="93"/>
      <c r="F146" s="93"/>
      <c r="G146" s="93"/>
      <c r="H146" s="58"/>
      <c r="I146" s="58"/>
      <c r="J146" s="58"/>
    </row>
    <row r="147" spans="4:10" ht="27.75" customHeight="1" x14ac:dyDescent="0.25">
      <c r="D147" s="93"/>
      <c r="E147" s="93"/>
      <c r="F147" s="93"/>
      <c r="G147" s="93"/>
      <c r="H147" s="58"/>
      <c r="I147" s="58"/>
      <c r="J147" s="58"/>
    </row>
    <row r="148" spans="4:10" ht="27.75" customHeight="1" x14ac:dyDescent="0.25">
      <c r="D148" s="93"/>
      <c r="E148" s="93"/>
      <c r="F148" s="93"/>
      <c r="G148" s="93"/>
      <c r="H148" s="58"/>
      <c r="I148" s="58"/>
      <c r="J148" s="58"/>
    </row>
    <row r="149" spans="4:10" ht="27.75" customHeight="1" x14ac:dyDescent="0.25">
      <c r="D149" s="93"/>
      <c r="E149" s="93"/>
      <c r="F149" s="93"/>
      <c r="G149" s="93"/>
      <c r="H149" s="58"/>
      <c r="I149" s="58"/>
      <c r="J149" s="58"/>
    </row>
    <row r="150" spans="4:10" ht="27.75" customHeight="1" x14ac:dyDescent="0.25">
      <c r="D150" s="93"/>
      <c r="E150" s="93"/>
      <c r="F150" s="93"/>
      <c r="G150" s="93"/>
      <c r="H150" s="58"/>
      <c r="I150" s="58"/>
      <c r="J150" s="58"/>
    </row>
    <row r="151" spans="4:10" ht="27.75" customHeight="1" x14ac:dyDescent="0.25">
      <c r="D151" s="93"/>
      <c r="E151" s="93"/>
      <c r="F151" s="93"/>
      <c r="G151" s="93"/>
      <c r="H151" s="58"/>
      <c r="I151" s="58"/>
      <c r="J151" s="58"/>
    </row>
    <row r="152" spans="4:10" ht="27.75" customHeight="1" x14ac:dyDescent="0.25">
      <c r="D152" s="93"/>
      <c r="E152" s="93"/>
      <c r="F152" s="93"/>
      <c r="G152" s="93"/>
      <c r="H152" s="58"/>
      <c r="I152" s="58"/>
      <c r="J152" s="58"/>
    </row>
    <row r="153" spans="4:10" ht="27.75" customHeight="1" x14ac:dyDescent="0.25">
      <c r="D153" s="93"/>
      <c r="E153" s="93"/>
      <c r="F153" s="93"/>
      <c r="G153" s="93"/>
      <c r="H153" s="58"/>
      <c r="I153" s="58"/>
      <c r="J153" s="58"/>
    </row>
    <row r="154" spans="4:10" ht="27.75" customHeight="1" x14ac:dyDescent="0.25">
      <c r="D154" s="93"/>
      <c r="E154" s="93"/>
      <c r="F154" s="93"/>
      <c r="G154" s="93"/>
      <c r="H154" s="58"/>
      <c r="I154" s="58"/>
      <c r="J154" s="58"/>
    </row>
    <row r="155" spans="4:10" ht="27.75" customHeight="1" x14ac:dyDescent="0.25">
      <c r="D155" s="93"/>
      <c r="E155" s="93"/>
      <c r="F155" s="93"/>
      <c r="G155" s="93"/>
      <c r="H155" s="58"/>
      <c r="I155" s="58"/>
      <c r="J155" s="58"/>
    </row>
    <row r="156" spans="4:10" ht="27.75" customHeight="1" x14ac:dyDescent="0.25">
      <c r="D156" s="93"/>
      <c r="E156" s="93"/>
      <c r="F156" s="93"/>
      <c r="G156" s="93"/>
      <c r="H156" s="58"/>
      <c r="I156" s="58"/>
      <c r="J156" s="58"/>
    </row>
    <row r="157" spans="4:10" ht="27.75" customHeight="1" x14ac:dyDescent="0.25">
      <c r="D157" s="93"/>
      <c r="E157" s="93"/>
      <c r="F157" s="93"/>
      <c r="G157" s="93"/>
      <c r="H157" s="58"/>
      <c r="I157" s="58"/>
      <c r="J157" s="58"/>
    </row>
    <row r="158" spans="4:10" ht="27.75" customHeight="1" x14ac:dyDescent="0.25">
      <c r="D158" s="93"/>
      <c r="E158" s="93"/>
      <c r="F158" s="93"/>
      <c r="G158" s="93"/>
      <c r="H158" s="58"/>
      <c r="I158" s="58"/>
      <c r="J158" s="58"/>
    </row>
    <row r="159" spans="4:10" ht="27.75" customHeight="1" x14ac:dyDescent="0.25">
      <c r="D159" s="93"/>
      <c r="E159" s="93"/>
      <c r="F159" s="93"/>
      <c r="G159" s="93"/>
      <c r="H159" s="58"/>
      <c r="I159" s="58"/>
      <c r="J159" s="58"/>
    </row>
    <row r="160" spans="4:10" ht="27.75" customHeight="1" x14ac:dyDescent="0.25">
      <c r="D160" s="93"/>
      <c r="E160" s="93"/>
      <c r="F160" s="93"/>
      <c r="G160" s="93"/>
      <c r="H160" s="58"/>
      <c r="I160" s="58"/>
      <c r="J160" s="58"/>
    </row>
    <row r="161" spans="4:10" ht="27.75" customHeight="1" x14ac:dyDescent="0.25">
      <c r="D161" s="93"/>
      <c r="E161" s="93"/>
      <c r="F161" s="93"/>
      <c r="G161" s="93"/>
      <c r="H161" s="58"/>
      <c r="I161" s="58"/>
      <c r="J161" s="58"/>
    </row>
    <row r="162" spans="4:10" ht="27.75" customHeight="1" x14ac:dyDescent="0.25">
      <c r="D162" s="93"/>
      <c r="E162" s="93"/>
      <c r="F162" s="93"/>
      <c r="G162" s="93"/>
      <c r="H162" s="58"/>
      <c r="I162" s="58"/>
      <c r="J162" s="58"/>
    </row>
    <row r="163" spans="4:10" ht="27.75" customHeight="1" x14ac:dyDescent="0.25">
      <c r="D163" s="93"/>
      <c r="E163" s="93"/>
      <c r="F163" s="93"/>
      <c r="G163" s="93"/>
      <c r="H163" s="58"/>
      <c r="I163" s="58"/>
      <c r="J163" s="58"/>
    </row>
    <row r="164" spans="4:10" ht="27.75" customHeight="1" x14ac:dyDescent="0.25">
      <c r="D164" s="93"/>
      <c r="E164" s="93"/>
      <c r="F164" s="93"/>
      <c r="G164" s="93"/>
      <c r="H164" s="58"/>
      <c r="I164" s="58"/>
      <c r="J164" s="58"/>
    </row>
    <row r="165" spans="4:10" ht="27.75" customHeight="1" x14ac:dyDescent="0.25">
      <c r="D165" s="93"/>
      <c r="E165" s="93"/>
      <c r="F165" s="93"/>
      <c r="G165" s="93"/>
      <c r="H165" s="58"/>
      <c r="I165" s="58"/>
      <c r="J165" s="58"/>
    </row>
    <row r="166" spans="4:10" ht="27.75" customHeight="1" x14ac:dyDescent="0.25">
      <c r="D166" s="93"/>
      <c r="E166" s="93"/>
      <c r="F166" s="93"/>
      <c r="G166" s="93"/>
      <c r="H166" s="58"/>
      <c r="I166" s="58"/>
      <c r="J166" s="58"/>
    </row>
    <row r="167" spans="4:10" ht="27.75" customHeight="1" x14ac:dyDescent="0.25">
      <c r="D167" s="93"/>
      <c r="E167" s="93"/>
      <c r="F167" s="93"/>
      <c r="G167" s="93"/>
      <c r="H167" s="58"/>
      <c r="I167" s="58"/>
      <c r="J167" s="58"/>
    </row>
    <row r="168" spans="4:10" ht="27.75" customHeight="1" x14ac:dyDescent="0.25">
      <c r="D168" s="93"/>
      <c r="E168" s="93"/>
      <c r="F168" s="93"/>
      <c r="G168" s="93"/>
      <c r="H168" s="58"/>
      <c r="I168" s="58"/>
      <c r="J168" s="58"/>
    </row>
    <row r="169" spans="4:10" ht="27.75" customHeight="1" x14ac:dyDescent="0.25">
      <c r="D169" s="93"/>
      <c r="E169" s="93"/>
      <c r="F169" s="93"/>
      <c r="G169" s="93"/>
      <c r="H169" s="58"/>
      <c r="I169" s="58"/>
      <c r="J169" s="58"/>
    </row>
    <row r="170" spans="4:10" ht="27.75" customHeight="1" x14ac:dyDescent="0.25">
      <c r="D170" s="93"/>
      <c r="E170" s="93"/>
      <c r="F170" s="93"/>
      <c r="G170" s="93"/>
      <c r="H170" s="58"/>
      <c r="I170" s="58"/>
      <c r="J170" s="58"/>
    </row>
    <row r="171" spans="4:10" ht="27.75" customHeight="1" x14ac:dyDescent="0.25">
      <c r="D171" s="93"/>
      <c r="E171" s="93"/>
      <c r="F171" s="93"/>
      <c r="G171" s="93"/>
      <c r="H171" s="58"/>
      <c r="I171" s="58"/>
      <c r="J171" s="58"/>
    </row>
    <row r="172" spans="4:10" ht="27.75" customHeight="1" x14ac:dyDescent="0.25">
      <c r="D172" s="93"/>
      <c r="E172" s="93"/>
      <c r="F172" s="93"/>
      <c r="G172" s="93"/>
      <c r="H172" s="58"/>
      <c r="I172" s="58"/>
      <c r="J172" s="58"/>
    </row>
    <row r="173" spans="4:10" ht="27.75" customHeight="1" x14ac:dyDescent="0.25">
      <c r="D173" s="93"/>
      <c r="E173" s="93"/>
      <c r="F173" s="93"/>
      <c r="G173" s="93"/>
      <c r="H173" s="58"/>
      <c r="I173" s="58"/>
      <c r="J173" s="58"/>
    </row>
    <row r="174" spans="4:10" ht="27.75" customHeight="1" x14ac:dyDescent="0.25">
      <c r="D174" s="93"/>
      <c r="E174" s="93"/>
      <c r="F174" s="93"/>
      <c r="G174" s="93"/>
      <c r="H174" s="58"/>
      <c r="I174" s="58"/>
      <c r="J174" s="58"/>
    </row>
    <row r="175" spans="4:10" ht="27.75" customHeight="1" x14ac:dyDescent="0.25">
      <c r="D175" s="93"/>
      <c r="E175" s="93"/>
      <c r="F175" s="93"/>
      <c r="G175" s="93"/>
      <c r="H175" s="58"/>
      <c r="I175" s="58"/>
      <c r="J175" s="58"/>
    </row>
    <row r="176" spans="4:10" ht="27.75" customHeight="1" x14ac:dyDescent="0.25">
      <c r="D176" s="93"/>
      <c r="E176" s="93"/>
      <c r="F176" s="93"/>
      <c r="G176" s="93"/>
      <c r="H176" s="58"/>
      <c r="I176" s="58"/>
      <c r="J176" s="58"/>
    </row>
    <row r="177" spans="4:10" ht="27.75" customHeight="1" x14ac:dyDescent="0.25">
      <c r="D177" s="93"/>
      <c r="E177" s="93"/>
      <c r="F177" s="93"/>
      <c r="G177" s="93"/>
      <c r="H177" s="58"/>
      <c r="I177" s="58"/>
      <c r="J177" s="58"/>
    </row>
    <row r="178" spans="4:10" ht="27.75" customHeight="1" x14ac:dyDescent="0.25">
      <c r="D178" s="93"/>
      <c r="E178" s="93"/>
      <c r="F178" s="93"/>
      <c r="G178" s="93"/>
      <c r="H178" s="58"/>
      <c r="I178" s="58"/>
      <c r="J178" s="58"/>
    </row>
    <row r="179" spans="4:10" ht="27.75" customHeight="1" x14ac:dyDescent="0.25">
      <c r="D179" s="93"/>
      <c r="E179" s="93"/>
      <c r="F179" s="93"/>
      <c r="G179" s="93"/>
      <c r="H179" s="58"/>
      <c r="I179" s="58"/>
      <c r="J179" s="58"/>
    </row>
    <row r="180" spans="4:10" ht="27.75" customHeight="1" x14ac:dyDescent="0.25">
      <c r="D180" s="93"/>
      <c r="E180" s="93"/>
      <c r="F180" s="93"/>
      <c r="G180" s="93"/>
      <c r="H180" s="58"/>
      <c r="I180" s="58"/>
      <c r="J180" s="58"/>
    </row>
    <row r="181" spans="4:10" ht="27.75" customHeight="1" x14ac:dyDescent="0.25">
      <c r="D181" s="93"/>
      <c r="E181" s="93"/>
      <c r="F181" s="93"/>
      <c r="G181" s="93"/>
      <c r="H181" s="58"/>
      <c r="I181" s="58"/>
      <c r="J181" s="58"/>
    </row>
    <row r="182" spans="4:10" ht="27.75" customHeight="1" x14ac:dyDescent="0.25">
      <c r="D182" s="93"/>
      <c r="E182" s="93"/>
      <c r="F182" s="93"/>
      <c r="G182" s="93"/>
      <c r="H182" s="58"/>
      <c r="I182" s="58"/>
      <c r="J182" s="58"/>
    </row>
    <row r="183" spans="4:10" ht="27.75" customHeight="1" x14ac:dyDescent="0.25">
      <c r="D183" s="93"/>
      <c r="E183" s="93"/>
      <c r="F183" s="93"/>
      <c r="G183" s="93"/>
      <c r="H183" s="58"/>
      <c r="I183" s="58"/>
      <c r="J183" s="58"/>
    </row>
    <row r="184" spans="4:10" ht="27.75" customHeight="1" x14ac:dyDescent="0.25">
      <c r="D184" s="93"/>
      <c r="E184" s="93"/>
      <c r="F184" s="93"/>
      <c r="G184" s="93"/>
      <c r="H184" s="58"/>
      <c r="I184" s="58"/>
      <c r="J184" s="58"/>
    </row>
    <row r="185" spans="4:10" ht="27.75" customHeight="1" x14ac:dyDescent="0.25">
      <c r="D185" s="93"/>
      <c r="E185" s="93"/>
      <c r="F185" s="93"/>
      <c r="G185" s="93"/>
      <c r="H185" s="58"/>
      <c r="I185" s="58"/>
      <c r="J185" s="58"/>
    </row>
    <row r="186" spans="4:10" ht="27.75" customHeight="1" x14ac:dyDescent="0.25">
      <c r="D186" s="93"/>
      <c r="E186" s="93"/>
      <c r="F186" s="93"/>
      <c r="G186" s="93"/>
      <c r="H186" s="58"/>
      <c r="I186" s="58"/>
      <c r="J186" s="58"/>
    </row>
    <row r="187" spans="4:10" ht="27.75" customHeight="1" x14ac:dyDescent="0.25">
      <c r="D187" s="93"/>
      <c r="E187" s="93"/>
      <c r="F187" s="93"/>
      <c r="G187" s="93"/>
      <c r="H187" s="58"/>
      <c r="I187" s="58"/>
      <c r="J187" s="58"/>
    </row>
    <row r="188" spans="4:10" ht="27.75" customHeight="1" x14ac:dyDescent="0.25">
      <c r="D188" s="93"/>
      <c r="E188" s="93"/>
      <c r="F188" s="93"/>
      <c r="G188" s="93"/>
      <c r="H188" s="58"/>
      <c r="I188" s="58"/>
      <c r="J188" s="58"/>
    </row>
    <row r="189" spans="4:10" ht="27.75" customHeight="1" x14ac:dyDescent="0.25">
      <c r="D189" s="93"/>
      <c r="E189" s="93"/>
      <c r="F189" s="93"/>
      <c r="G189" s="93"/>
      <c r="H189" s="58"/>
      <c r="I189" s="58"/>
      <c r="J189" s="58"/>
    </row>
    <row r="190" spans="4:10" ht="27.75" customHeight="1" x14ac:dyDescent="0.25">
      <c r="D190" s="93"/>
      <c r="E190" s="93"/>
      <c r="F190" s="93"/>
      <c r="G190" s="93"/>
      <c r="H190" s="58"/>
      <c r="I190" s="58"/>
      <c r="J190" s="58"/>
    </row>
    <row r="191" spans="4:10" ht="27.75" customHeight="1" x14ac:dyDescent="0.25">
      <c r="D191" s="93"/>
      <c r="E191" s="93"/>
      <c r="F191" s="93"/>
      <c r="G191" s="93"/>
      <c r="H191" s="58"/>
      <c r="I191" s="58"/>
      <c r="J191" s="58"/>
    </row>
    <row r="192" spans="4:10" ht="27.75" customHeight="1" x14ac:dyDescent="0.25">
      <c r="D192" s="93"/>
      <c r="E192" s="93"/>
      <c r="F192" s="93"/>
      <c r="G192" s="93"/>
      <c r="H192" s="58"/>
      <c r="I192" s="58"/>
      <c r="J192" s="58"/>
    </row>
    <row r="193" spans="4:10" ht="27.75" customHeight="1" x14ac:dyDescent="0.25">
      <c r="D193" s="93"/>
      <c r="E193" s="93"/>
      <c r="F193" s="93"/>
      <c r="G193" s="93"/>
      <c r="H193" s="58"/>
      <c r="I193" s="58"/>
      <c r="J193" s="58"/>
    </row>
    <row r="194" spans="4:10" ht="27.75" customHeight="1" x14ac:dyDescent="0.25">
      <c r="D194" s="93"/>
      <c r="E194" s="93"/>
      <c r="F194" s="93"/>
      <c r="G194" s="93"/>
      <c r="H194" s="58"/>
      <c r="I194" s="58"/>
      <c r="J194" s="58"/>
    </row>
    <row r="195" spans="4:10" ht="27.75" customHeight="1" x14ac:dyDescent="0.25">
      <c r="D195" s="93"/>
      <c r="E195" s="93"/>
      <c r="F195" s="93"/>
      <c r="G195" s="93"/>
      <c r="H195" s="58"/>
      <c r="I195" s="58"/>
      <c r="J195" s="58"/>
    </row>
    <row r="196" spans="4:10" ht="27.75" customHeight="1" x14ac:dyDescent="0.25">
      <c r="D196" s="93"/>
      <c r="E196" s="93"/>
      <c r="F196" s="93"/>
      <c r="G196" s="93"/>
      <c r="H196" s="58"/>
      <c r="I196" s="58"/>
      <c r="J196" s="58"/>
    </row>
    <row r="197" spans="4:10" ht="27.75" customHeight="1" x14ac:dyDescent="0.25">
      <c r="D197" s="93"/>
      <c r="E197" s="93"/>
      <c r="F197" s="93"/>
      <c r="G197" s="93"/>
      <c r="H197" s="58"/>
      <c r="I197" s="58"/>
      <c r="J197" s="58"/>
    </row>
    <row r="198" spans="4:10" ht="27.75" customHeight="1" x14ac:dyDescent="0.25">
      <c r="D198" s="93"/>
      <c r="E198" s="93"/>
      <c r="F198" s="93"/>
      <c r="G198" s="93"/>
      <c r="H198" s="58"/>
      <c r="I198" s="58"/>
      <c r="J198" s="58"/>
    </row>
    <row r="199" spans="4:10" ht="27.75" customHeight="1" x14ac:dyDescent="0.25">
      <c r="D199" s="93"/>
      <c r="E199" s="93"/>
      <c r="F199" s="93"/>
      <c r="G199" s="93"/>
      <c r="H199" s="58"/>
      <c r="I199" s="58"/>
      <c r="J199" s="58"/>
    </row>
    <row r="200" spans="4:10" ht="27.75" customHeight="1" x14ac:dyDescent="0.25">
      <c r="D200" s="93"/>
      <c r="E200" s="93"/>
      <c r="F200" s="93"/>
      <c r="G200" s="93"/>
      <c r="H200" s="58"/>
      <c r="I200" s="58"/>
      <c r="J200" s="58"/>
    </row>
    <row r="201" spans="4:10" ht="27.75" customHeight="1" x14ac:dyDescent="0.25">
      <c r="D201" s="93"/>
      <c r="E201" s="93"/>
      <c r="F201" s="93"/>
      <c r="G201" s="93"/>
      <c r="H201" s="58"/>
      <c r="I201" s="58"/>
      <c r="J201" s="58"/>
    </row>
    <row r="202" spans="4:10" ht="27.75" customHeight="1" x14ac:dyDescent="0.25">
      <c r="D202" s="93"/>
      <c r="E202" s="93"/>
      <c r="F202" s="93"/>
      <c r="G202" s="93"/>
      <c r="H202" s="58"/>
      <c r="I202" s="58"/>
      <c r="J202" s="58"/>
    </row>
    <row r="203" spans="4:10" ht="27.75" customHeight="1" x14ac:dyDescent="0.25">
      <c r="D203" s="93"/>
      <c r="E203" s="93"/>
      <c r="F203" s="93"/>
      <c r="G203" s="93"/>
      <c r="H203" s="58"/>
      <c r="I203" s="58"/>
      <c r="J203" s="58"/>
    </row>
    <row r="204" spans="4:10" ht="27.75" customHeight="1" x14ac:dyDescent="0.25">
      <c r="D204" s="93"/>
      <c r="E204" s="93"/>
      <c r="F204" s="93"/>
      <c r="G204" s="93"/>
      <c r="H204" s="58"/>
      <c r="I204" s="58"/>
      <c r="J204" s="58"/>
    </row>
    <row r="205" spans="4:10" ht="27.75" customHeight="1" x14ac:dyDescent="0.25">
      <c r="D205" s="93"/>
      <c r="E205" s="93"/>
      <c r="F205" s="93"/>
      <c r="G205" s="93"/>
      <c r="H205" s="58"/>
      <c r="I205" s="58"/>
      <c r="J205" s="58"/>
    </row>
    <row r="206" spans="4:10" ht="27.75" customHeight="1" x14ac:dyDescent="0.25">
      <c r="D206" s="93"/>
      <c r="E206" s="93"/>
      <c r="F206" s="93"/>
      <c r="G206" s="93"/>
      <c r="H206" s="58"/>
      <c r="I206" s="58"/>
      <c r="J206" s="58"/>
    </row>
    <row r="207" spans="4:10" ht="27.75" customHeight="1" x14ac:dyDescent="0.25">
      <c r="D207" s="93"/>
      <c r="E207" s="93"/>
      <c r="F207" s="93"/>
      <c r="G207" s="93"/>
      <c r="H207" s="58"/>
      <c r="I207" s="58"/>
      <c r="J207" s="58"/>
    </row>
    <row r="208" spans="4:10" ht="27.75" customHeight="1" x14ac:dyDescent="0.25">
      <c r="D208" s="93"/>
      <c r="E208" s="93"/>
      <c r="F208" s="93"/>
      <c r="G208" s="93"/>
      <c r="H208" s="58"/>
      <c r="I208" s="58"/>
      <c r="J208" s="58"/>
    </row>
    <row r="209" spans="4:10" ht="27.75" customHeight="1" x14ac:dyDescent="0.25">
      <c r="D209" s="93"/>
      <c r="E209" s="93"/>
      <c r="F209" s="93"/>
      <c r="G209" s="93"/>
      <c r="H209" s="58"/>
      <c r="I209" s="58"/>
      <c r="J209" s="58"/>
    </row>
    <row r="210" spans="4:10" ht="27.75" customHeight="1" x14ac:dyDescent="0.25">
      <c r="D210" s="93"/>
      <c r="E210" s="93"/>
      <c r="F210" s="93"/>
      <c r="G210" s="93"/>
      <c r="H210" s="58"/>
      <c r="I210" s="58"/>
      <c r="J210" s="58"/>
    </row>
    <row r="211" spans="4:10" ht="27.75" customHeight="1" x14ac:dyDescent="0.25">
      <c r="D211" s="93"/>
      <c r="E211" s="93"/>
      <c r="F211" s="93"/>
      <c r="G211" s="93"/>
      <c r="H211" s="58"/>
      <c r="I211" s="58"/>
      <c r="J211" s="58"/>
    </row>
    <row r="212" spans="4:10" ht="27.75" customHeight="1" x14ac:dyDescent="0.25">
      <c r="D212" s="93"/>
      <c r="E212" s="93"/>
      <c r="F212" s="93"/>
      <c r="G212" s="93"/>
      <c r="H212" s="58"/>
      <c r="I212" s="58"/>
      <c r="J212" s="58"/>
    </row>
    <row r="213" spans="4:10" ht="27.75" customHeight="1" x14ac:dyDescent="0.25">
      <c r="D213" s="93"/>
      <c r="E213" s="93"/>
      <c r="F213" s="93"/>
      <c r="G213" s="93"/>
      <c r="H213" s="58"/>
      <c r="I213" s="58"/>
      <c r="J213" s="58"/>
    </row>
    <row r="214" spans="4:10" ht="27.75" customHeight="1" x14ac:dyDescent="0.25">
      <c r="D214" s="93"/>
      <c r="E214" s="93"/>
      <c r="F214" s="93"/>
      <c r="G214" s="93"/>
      <c r="H214" s="58"/>
      <c r="I214" s="58"/>
      <c r="J214" s="58"/>
    </row>
    <row r="215" spans="4:10" ht="27.75" customHeight="1" x14ac:dyDescent="0.25">
      <c r="D215" s="93"/>
      <c r="E215" s="93"/>
      <c r="F215" s="93"/>
      <c r="G215" s="93"/>
      <c r="H215" s="58"/>
      <c r="I215" s="58"/>
      <c r="J215" s="58"/>
    </row>
    <row r="216" spans="4:10" ht="27.75" customHeight="1" x14ac:dyDescent="0.25">
      <c r="D216" s="93"/>
      <c r="E216" s="93"/>
      <c r="F216" s="93"/>
      <c r="G216" s="93"/>
      <c r="H216" s="58"/>
      <c r="I216" s="58"/>
      <c r="J216" s="58"/>
    </row>
    <row r="217" spans="4:10" ht="27.75" customHeight="1" x14ac:dyDescent="0.25">
      <c r="D217" s="93"/>
      <c r="E217" s="93"/>
      <c r="F217" s="93"/>
      <c r="G217" s="93"/>
      <c r="H217" s="58"/>
      <c r="I217" s="58"/>
      <c r="J217" s="58"/>
    </row>
    <row r="218" spans="4:10" ht="27.75" customHeight="1" x14ac:dyDescent="0.25">
      <c r="D218" s="93"/>
      <c r="E218" s="93"/>
      <c r="F218" s="93"/>
      <c r="G218" s="93"/>
      <c r="H218" s="58"/>
      <c r="I218" s="58"/>
      <c r="J218" s="58"/>
    </row>
    <row r="219" spans="4:10" ht="27.75" customHeight="1" x14ac:dyDescent="0.25">
      <c r="D219" s="93"/>
      <c r="E219" s="93"/>
      <c r="F219" s="93"/>
      <c r="G219" s="93"/>
      <c r="H219" s="58"/>
      <c r="I219" s="58"/>
      <c r="J219" s="58"/>
    </row>
    <row r="220" spans="4:10" ht="27.75" customHeight="1" x14ac:dyDescent="0.25">
      <c r="D220" s="93"/>
      <c r="E220" s="93"/>
      <c r="F220" s="93"/>
      <c r="G220" s="93"/>
      <c r="H220" s="58"/>
      <c r="I220" s="58"/>
      <c r="J220" s="58"/>
    </row>
    <row r="221" spans="4:10" ht="27.75" customHeight="1" x14ac:dyDescent="0.25">
      <c r="D221" s="93"/>
      <c r="E221" s="93"/>
      <c r="F221" s="93"/>
      <c r="G221" s="93"/>
      <c r="H221" s="58"/>
      <c r="I221" s="58"/>
      <c r="J221" s="58"/>
    </row>
    <row r="222" spans="4:10" ht="27.75" customHeight="1" x14ac:dyDescent="0.25">
      <c r="D222" s="93"/>
      <c r="E222" s="93"/>
      <c r="F222" s="93"/>
      <c r="G222" s="93"/>
      <c r="H222" s="58"/>
      <c r="I222" s="58"/>
      <c r="J222" s="58"/>
    </row>
    <row r="223" spans="4:10" ht="27.75" customHeight="1" x14ac:dyDescent="0.25">
      <c r="D223" s="93"/>
      <c r="E223" s="93"/>
      <c r="F223" s="93"/>
      <c r="G223" s="93"/>
      <c r="H223" s="58"/>
      <c r="I223" s="58"/>
      <c r="J223" s="58"/>
    </row>
    <row r="224" spans="4:10" ht="27.75" customHeight="1" x14ac:dyDescent="0.25">
      <c r="D224" s="93"/>
      <c r="E224" s="93"/>
      <c r="F224" s="93"/>
      <c r="G224" s="93"/>
      <c r="H224" s="58"/>
      <c r="I224" s="58"/>
      <c r="J224" s="58"/>
    </row>
    <row r="225" spans="4:10" ht="27.75" customHeight="1" x14ac:dyDescent="0.25">
      <c r="D225" s="93"/>
      <c r="E225" s="93"/>
      <c r="F225" s="93"/>
      <c r="G225" s="93"/>
      <c r="H225" s="58"/>
      <c r="I225" s="58"/>
      <c r="J225" s="58"/>
    </row>
    <row r="226" spans="4:10" ht="27.75" customHeight="1" x14ac:dyDescent="0.25">
      <c r="D226" s="93"/>
      <c r="E226" s="93"/>
      <c r="F226" s="93"/>
      <c r="G226" s="93"/>
      <c r="H226" s="58"/>
      <c r="I226" s="58"/>
      <c r="J226" s="58"/>
    </row>
    <row r="227" spans="4:10" ht="27.75" customHeight="1" x14ac:dyDescent="0.25">
      <c r="D227" s="93"/>
      <c r="E227" s="93"/>
      <c r="F227" s="93"/>
      <c r="G227" s="93"/>
      <c r="H227" s="58"/>
      <c r="I227" s="58"/>
      <c r="J227" s="58"/>
    </row>
    <row r="228" spans="4:10" ht="27.75" customHeight="1" x14ac:dyDescent="0.25">
      <c r="D228" s="93"/>
      <c r="E228" s="93"/>
      <c r="F228" s="93"/>
      <c r="G228" s="93"/>
      <c r="H228" s="58"/>
      <c r="I228" s="58"/>
      <c r="J228" s="58"/>
    </row>
    <row r="229" spans="4:10" ht="27.75" customHeight="1" x14ac:dyDescent="0.25">
      <c r="D229" s="93"/>
      <c r="E229" s="93"/>
      <c r="F229" s="93"/>
      <c r="G229" s="93"/>
      <c r="H229" s="58"/>
      <c r="I229" s="58"/>
      <c r="J229" s="58"/>
    </row>
    <row r="230" spans="4:10" ht="27.75" customHeight="1" x14ac:dyDescent="0.25">
      <c r="D230" s="93"/>
      <c r="E230" s="93"/>
      <c r="F230" s="93"/>
      <c r="G230" s="93"/>
      <c r="H230" s="58"/>
      <c r="I230" s="58"/>
      <c r="J230" s="58"/>
    </row>
    <row r="231" spans="4:10" ht="27.75" customHeight="1" x14ac:dyDescent="0.25">
      <c r="D231" s="93"/>
      <c r="E231" s="93"/>
      <c r="F231" s="93"/>
      <c r="G231" s="93"/>
      <c r="H231" s="58"/>
      <c r="I231" s="58"/>
      <c r="J231" s="58"/>
    </row>
    <row r="232" spans="4:10" ht="27.75" customHeight="1" x14ac:dyDescent="0.25">
      <c r="D232" s="93"/>
      <c r="E232" s="93"/>
      <c r="F232" s="93"/>
      <c r="G232" s="93"/>
      <c r="H232" s="58"/>
      <c r="I232" s="58"/>
      <c r="J232" s="58"/>
    </row>
    <row r="233" spans="4:10" ht="27.75" customHeight="1" x14ac:dyDescent="0.25">
      <c r="D233" s="93"/>
      <c r="E233" s="93"/>
      <c r="F233" s="93"/>
      <c r="G233" s="93"/>
      <c r="H233" s="58"/>
      <c r="I233" s="58"/>
      <c r="J233" s="58"/>
    </row>
    <row r="234" spans="4:10" ht="27.75" customHeight="1" x14ac:dyDescent="0.25">
      <c r="D234" s="93"/>
      <c r="E234" s="93"/>
      <c r="F234" s="93"/>
      <c r="G234" s="93"/>
      <c r="H234" s="58"/>
      <c r="I234" s="58"/>
      <c r="J234" s="58"/>
    </row>
    <row r="235" spans="4:10" ht="27.75" customHeight="1" x14ac:dyDescent="0.25">
      <c r="D235" s="93"/>
      <c r="E235" s="93"/>
      <c r="F235" s="93"/>
      <c r="G235" s="93"/>
      <c r="H235" s="58"/>
      <c r="I235" s="58"/>
      <c r="J235" s="58"/>
    </row>
    <row r="236" spans="4:10" ht="27.75" customHeight="1" x14ac:dyDescent="0.25">
      <c r="D236" s="93"/>
      <c r="E236" s="93"/>
      <c r="F236" s="93"/>
      <c r="G236" s="93"/>
      <c r="H236" s="58"/>
      <c r="I236" s="58"/>
      <c r="J236" s="58"/>
    </row>
    <row r="237" spans="4:10" ht="27.75" customHeight="1" x14ac:dyDescent="0.25">
      <c r="D237" s="93"/>
      <c r="E237" s="93"/>
      <c r="F237" s="93"/>
      <c r="G237" s="93"/>
      <c r="H237" s="58"/>
      <c r="I237" s="58"/>
      <c r="J237" s="58"/>
    </row>
    <row r="238" spans="4:10" ht="27.75" customHeight="1" x14ac:dyDescent="0.25">
      <c r="D238" s="93"/>
      <c r="E238" s="93"/>
      <c r="F238" s="93"/>
      <c r="G238" s="93"/>
      <c r="H238" s="58"/>
      <c r="I238" s="58"/>
      <c r="J238" s="58"/>
    </row>
    <row r="239" spans="4:10" ht="27.75" customHeight="1" x14ac:dyDescent="0.25">
      <c r="D239" s="93"/>
      <c r="E239" s="93"/>
      <c r="F239" s="93"/>
      <c r="G239" s="93"/>
      <c r="H239" s="58"/>
      <c r="I239" s="58"/>
      <c r="J239" s="58"/>
    </row>
    <row r="240" spans="4:10" ht="27.75" customHeight="1" x14ac:dyDescent="0.25">
      <c r="D240" s="93"/>
      <c r="E240" s="93"/>
      <c r="F240" s="93"/>
      <c r="G240" s="93"/>
      <c r="H240" s="58"/>
      <c r="I240" s="58"/>
      <c r="J240" s="58"/>
    </row>
    <row r="241" spans="4:10" ht="27.75" customHeight="1" x14ac:dyDescent="0.25">
      <c r="D241" s="93"/>
      <c r="E241" s="93"/>
      <c r="F241" s="93"/>
      <c r="G241" s="93"/>
      <c r="H241" s="58"/>
      <c r="I241" s="58"/>
      <c r="J241" s="58"/>
    </row>
    <row r="242" spans="4:10" ht="27.75" customHeight="1" x14ac:dyDescent="0.25">
      <c r="D242" s="93"/>
      <c r="E242" s="93"/>
      <c r="F242" s="93"/>
      <c r="G242" s="93"/>
      <c r="H242" s="58"/>
      <c r="I242" s="58"/>
      <c r="J242" s="58"/>
    </row>
    <row r="243" spans="4:10" ht="27.75" customHeight="1" x14ac:dyDescent="0.25">
      <c r="D243" s="93"/>
      <c r="E243" s="93"/>
      <c r="F243" s="93"/>
      <c r="G243" s="93"/>
      <c r="H243" s="58"/>
      <c r="I243" s="58"/>
      <c r="J243" s="58"/>
    </row>
    <row r="244" spans="4:10" ht="27.75" customHeight="1" x14ac:dyDescent="0.25">
      <c r="D244" s="93"/>
      <c r="E244" s="93"/>
      <c r="F244" s="93"/>
      <c r="G244" s="93"/>
      <c r="H244" s="58"/>
      <c r="I244" s="58"/>
      <c r="J244" s="58"/>
    </row>
    <row r="245" spans="4:10" ht="27.75" customHeight="1" x14ac:dyDescent="0.25">
      <c r="D245" s="93"/>
      <c r="E245" s="93"/>
      <c r="F245" s="93"/>
      <c r="G245" s="93"/>
      <c r="H245" s="58"/>
      <c r="I245" s="58"/>
      <c r="J245" s="58"/>
    </row>
    <row r="246" spans="4:10" ht="27.75" customHeight="1" x14ac:dyDescent="0.25">
      <c r="D246" s="93"/>
      <c r="E246" s="93"/>
      <c r="F246" s="93"/>
      <c r="G246" s="93"/>
      <c r="H246" s="58"/>
      <c r="I246" s="58"/>
      <c r="J246" s="58"/>
    </row>
    <row r="247" spans="4:10" ht="27.75" customHeight="1" x14ac:dyDescent="0.25">
      <c r="D247" s="93"/>
      <c r="E247" s="93"/>
      <c r="F247" s="93"/>
      <c r="G247" s="93"/>
      <c r="H247" s="58"/>
      <c r="I247" s="58"/>
      <c r="J247" s="58"/>
    </row>
    <row r="248" spans="4:10" ht="27.75" customHeight="1" x14ac:dyDescent="0.25">
      <c r="D248" s="93"/>
      <c r="E248" s="93"/>
      <c r="F248" s="93"/>
      <c r="G248" s="93"/>
      <c r="H248" s="58"/>
      <c r="I248" s="58"/>
      <c r="J248" s="58"/>
    </row>
    <row r="249" spans="4:10" ht="27.75" customHeight="1" x14ac:dyDescent="0.25">
      <c r="D249" s="93"/>
      <c r="E249" s="93"/>
      <c r="F249" s="93"/>
      <c r="G249" s="93"/>
      <c r="H249" s="58"/>
      <c r="I249" s="58"/>
      <c r="J249" s="58"/>
    </row>
    <row r="250" spans="4:10" ht="27.75" customHeight="1" x14ac:dyDescent="0.25">
      <c r="D250" s="93"/>
      <c r="E250" s="93"/>
      <c r="F250" s="93"/>
      <c r="G250" s="93"/>
      <c r="H250" s="58"/>
      <c r="I250" s="58"/>
      <c r="J250" s="58"/>
    </row>
    <row r="251" spans="4:10" ht="27.75" customHeight="1" x14ac:dyDescent="0.25">
      <c r="D251" s="93"/>
      <c r="E251" s="93"/>
      <c r="F251" s="93"/>
      <c r="G251" s="93"/>
      <c r="H251" s="58"/>
      <c r="I251" s="58"/>
      <c r="J251" s="58"/>
    </row>
    <row r="252" spans="4:10" ht="27.75" customHeight="1" x14ac:dyDescent="0.25">
      <c r="D252" s="93"/>
      <c r="E252" s="93"/>
      <c r="F252" s="93"/>
      <c r="G252" s="93"/>
      <c r="H252" s="58"/>
      <c r="I252" s="58"/>
      <c r="J252" s="58"/>
    </row>
    <row r="253" spans="4:10" ht="27.75" customHeight="1" x14ac:dyDescent="0.25">
      <c r="D253" s="93"/>
      <c r="E253" s="93"/>
      <c r="F253" s="93"/>
      <c r="G253" s="93"/>
      <c r="H253" s="58"/>
      <c r="I253" s="58"/>
      <c r="J253" s="58"/>
    </row>
    <row r="254" spans="4:10" ht="27.75" customHeight="1" x14ac:dyDescent="0.25">
      <c r="D254" s="93"/>
      <c r="E254" s="93"/>
      <c r="F254" s="93"/>
      <c r="G254" s="93"/>
      <c r="H254" s="58"/>
      <c r="I254" s="58"/>
      <c r="J254" s="58"/>
    </row>
    <row r="255" spans="4:10" ht="27.75" customHeight="1" x14ac:dyDescent="0.25">
      <c r="D255" s="93"/>
      <c r="E255" s="93"/>
      <c r="F255" s="93"/>
      <c r="G255" s="93"/>
      <c r="H255" s="58"/>
      <c r="I255" s="58"/>
      <c r="J255" s="58"/>
    </row>
    <row r="256" spans="4:10" ht="27.75" customHeight="1" x14ac:dyDescent="0.25">
      <c r="D256" s="93"/>
      <c r="E256" s="93"/>
      <c r="F256" s="93"/>
      <c r="G256" s="93"/>
      <c r="H256" s="58"/>
      <c r="I256" s="58"/>
      <c r="J256" s="58"/>
    </row>
    <row r="257" spans="2:10" ht="27.75" customHeight="1" x14ac:dyDescent="0.25">
      <c r="D257" s="93"/>
      <c r="E257" s="93"/>
      <c r="F257" s="93"/>
      <c r="G257" s="93"/>
      <c r="H257" s="58"/>
      <c r="I257" s="58"/>
      <c r="J257" s="58"/>
    </row>
    <row r="258" spans="2:10" ht="27.75" customHeight="1" x14ac:dyDescent="0.25">
      <c r="D258" s="93"/>
      <c r="E258" s="93"/>
      <c r="F258" s="93"/>
      <c r="G258" s="93"/>
      <c r="H258" s="58"/>
      <c r="I258" s="58"/>
      <c r="J258" s="58"/>
    </row>
    <row r="259" spans="2:10" ht="27.75" customHeight="1" x14ac:dyDescent="0.25">
      <c r="D259" s="93"/>
      <c r="E259" s="93"/>
      <c r="F259" s="93"/>
      <c r="G259" s="93"/>
      <c r="H259" s="58"/>
      <c r="I259" s="58"/>
      <c r="J259" s="58"/>
    </row>
    <row r="260" spans="2:10" ht="27.75" customHeight="1" x14ac:dyDescent="0.25">
      <c r="D260" s="93"/>
      <c r="E260" s="93"/>
      <c r="F260" s="93"/>
      <c r="G260" s="93"/>
      <c r="H260" s="58"/>
      <c r="I260" s="58"/>
      <c r="J260" s="58"/>
    </row>
    <row r="261" spans="2:10" ht="27.75" customHeight="1" x14ac:dyDescent="0.25">
      <c r="D261" s="93"/>
      <c r="E261" s="93"/>
      <c r="F261" s="93"/>
      <c r="G261" s="93"/>
      <c r="H261" s="58"/>
      <c r="I261" s="58"/>
      <c r="J261" s="58"/>
    </row>
    <row r="263" spans="2:10" s="11" customFormat="1" ht="5.25" customHeight="1" x14ac:dyDescent="0.25">
      <c r="B263" s="115"/>
      <c r="C263" s="114"/>
      <c r="D263" s="115"/>
      <c r="E263" s="114"/>
      <c r="G263" s="115"/>
      <c r="H263" s="7"/>
      <c r="I263" s="7"/>
      <c r="J263" s="114"/>
    </row>
    <row r="264" spans="2:10" ht="45" customHeight="1" x14ac:dyDescent="0.25">
      <c r="B264" s="25" t="s">
        <v>26</v>
      </c>
      <c r="C264" s="25" t="s">
        <v>7</v>
      </c>
      <c r="D264" s="25" t="s">
        <v>8</v>
      </c>
      <c r="E264" s="25" t="s">
        <v>115</v>
      </c>
      <c r="F264" s="25" t="s">
        <v>53</v>
      </c>
      <c r="G264" s="25" t="s">
        <v>3</v>
      </c>
      <c r="H264" s="26" t="s">
        <v>10</v>
      </c>
      <c r="I264" s="26" t="s">
        <v>11</v>
      </c>
      <c r="J264" s="25" t="s">
        <v>57</v>
      </c>
    </row>
    <row r="265" spans="2:10" ht="27" x14ac:dyDescent="0.25">
      <c r="B265" s="101" t="s">
        <v>324</v>
      </c>
      <c r="C265" s="27" t="s">
        <v>325</v>
      </c>
      <c r="D265" s="34" t="s">
        <v>326</v>
      </c>
      <c r="E265" s="35" t="s">
        <v>327</v>
      </c>
      <c r="F265" s="101" t="s">
        <v>328</v>
      </c>
      <c r="G265" s="101" t="s">
        <v>324</v>
      </c>
      <c r="H265" s="30">
        <v>43497</v>
      </c>
      <c r="I265" s="30">
        <v>43814</v>
      </c>
      <c r="J265" s="31" t="s">
        <v>329</v>
      </c>
    </row>
    <row r="266" spans="2:10" s="22" customFormat="1" ht="27" x14ac:dyDescent="0.25">
      <c r="B266" s="101" t="s">
        <v>324</v>
      </c>
      <c r="C266" s="27" t="s">
        <v>325</v>
      </c>
      <c r="D266" s="27" t="s">
        <v>330</v>
      </c>
      <c r="E266" s="35" t="s">
        <v>327</v>
      </c>
      <c r="F266" s="101" t="s">
        <v>328</v>
      </c>
      <c r="G266" s="101" t="s">
        <v>324</v>
      </c>
      <c r="H266" s="30">
        <v>43570</v>
      </c>
      <c r="I266" s="30">
        <v>43574</v>
      </c>
      <c r="J266" s="31" t="s">
        <v>329</v>
      </c>
    </row>
    <row r="267" spans="2:10" ht="27" x14ac:dyDescent="0.25">
      <c r="B267" s="101" t="s">
        <v>324</v>
      </c>
      <c r="C267" s="27" t="s">
        <v>325</v>
      </c>
      <c r="D267" s="27" t="s">
        <v>331</v>
      </c>
      <c r="E267" s="35" t="s">
        <v>327</v>
      </c>
      <c r="F267" s="101" t="s">
        <v>328</v>
      </c>
      <c r="G267" s="101" t="s">
        <v>324</v>
      </c>
      <c r="H267" s="30">
        <v>43587</v>
      </c>
      <c r="I267" s="30">
        <v>43588</v>
      </c>
      <c r="J267" s="31" t="s">
        <v>329</v>
      </c>
    </row>
    <row r="268" spans="2:10" s="22" customFormat="1" ht="27" x14ac:dyDescent="0.25">
      <c r="B268" s="101" t="s">
        <v>324</v>
      </c>
      <c r="C268" s="27" t="s">
        <v>325</v>
      </c>
      <c r="D268" s="27" t="s">
        <v>332</v>
      </c>
      <c r="E268" s="35" t="s">
        <v>327</v>
      </c>
      <c r="F268" s="101" t="s">
        <v>328</v>
      </c>
      <c r="G268" s="101" t="s">
        <v>324</v>
      </c>
      <c r="H268" s="30">
        <v>43595</v>
      </c>
      <c r="I268" s="30">
        <v>43596</v>
      </c>
      <c r="J268" s="31" t="s">
        <v>329</v>
      </c>
    </row>
    <row r="269" spans="2:10" s="22" customFormat="1" ht="27" x14ac:dyDescent="0.25">
      <c r="B269" s="101" t="s">
        <v>324</v>
      </c>
      <c r="C269" s="27" t="s">
        <v>325</v>
      </c>
      <c r="D269" s="27" t="s">
        <v>333</v>
      </c>
      <c r="E269" s="35" t="s">
        <v>327</v>
      </c>
      <c r="F269" s="101" t="s">
        <v>328</v>
      </c>
      <c r="G269" s="101" t="s">
        <v>324</v>
      </c>
      <c r="H269" s="30">
        <v>43661</v>
      </c>
      <c r="I269" s="30">
        <v>43665</v>
      </c>
      <c r="J269" s="31" t="s">
        <v>329</v>
      </c>
    </row>
    <row r="270" spans="2:10" ht="27" x14ac:dyDescent="0.25">
      <c r="B270" s="101" t="s">
        <v>324</v>
      </c>
      <c r="C270" s="27" t="s">
        <v>325</v>
      </c>
      <c r="D270" s="27" t="s">
        <v>334</v>
      </c>
      <c r="E270" s="35" t="s">
        <v>327</v>
      </c>
      <c r="F270" s="101" t="s">
        <v>328</v>
      </c>
      <c r="G270" s="101" t="s">
        <v>324</v>
      </c>
      <c r="H270" s="30">
        <v>43689</v>
      </c>
      <c r="I270" s="30">
        <v>43693</v>
      </c>
      <c r="J270" s="31" t="s">
        <v>329</v>
      </c>
    </row>
    <row r="271" spans="2:10" ht="27" x14ac:dyDescent="0.25">
      <c r="B271" s="101" t="s">
        <v>324</v>
      </c>
      <c r="C271" s="27" t="s">
        <v>325</v>
      </c>
      <c r="D271" s="27" t="s">
        <v>335</v>
      </c>
      <c r="E271" s="35" t="s">
        <v>327</v>
      </c>
      <c r="F271" s="101" t="s">
        <v>328</v>
      </c>
      <c r="G271" s="101" t="s">
        <v>324</v>
      </c>
      <c r="H271" s="30">
        <v>43753</v>
      </c>
      <c r="I271" s="30">
        <v>43763</v>
      </c>
      <c r="J271" s="31" t="s">
        <v>336</v>
      </c>
    </row>
    <row r="272" spans="2:10" ht="27" x14ac:dyDescent="0.25">
      <c r="B272" s="101" t="s">
        <v>324</v>
      </c>
      <c r="C272" s="27" t="s">
        <v>325</v>
      </c>
      <c r="D272" s="27" t="s">
        <v>337</v>
      </c>
      <c r="E272" s="35" t="s">
        <v>327</v>
      </c>
      <c r="F272" s="101" t="s">
        <v>328</v>
      </c>
      <c r="G272" s="101" t="s">
        <v>324</v>
      </c>
      <c r="H272" s="30">
        <v>43787</v>
      </c>
      <c r="I272" s="30">
        <v>43791</v>
      </c>
      <c r="J272" s="31" t="s">
        <v>329</v>
      </c>
    </row>
    <row r="273" spans="2:10" ht="27" x14ac:dyDescent="0.25">
      <c r="B273" s="101" t="s">
        <v>324</v>
      </c>
      <c r="C273" s="27" t="s">
        <v>325</v>
      </c>
      <c r="D273" s="27" t="s">
        <v>338</v>
      </c>
      <c r="E273" s="35" t="s">
        <v>327</v>
      </c>
      <c r="F273" s="101" t="s">
        <v>328</v>
      </c>
      <c r="G273" s="101" t="s">
        <v>324</v>
      </c>
      <c r="H273" s="30">
        <v>43668</v>
      </c>
      <c r="I273" s="30">
        <v>43669</v>
      </c>
      <c r="J273" s="31" t="s">
        <v>339</v>
      </c>
    </row>
    <row r="274" spans="2:10" s="28" customFormat="1" ht="27" x14ac:dyDescent="0.25">
      <c r="B274" s="101" t="s">
        <v>324</v>
      </c>
      <c r="C274" s="27" t="s">
        <v>325</v>
      </c>
      <c r="D274" s="27" t="s">
        <v>340</v>
      </c>
      <c r="E274" s="35" t="s">
        <v>327</v>
      </c>
      <c r="F274" s="101" t="s">
        <v>328</v>
      </c>
      <c r="G274" s="101" t="s">
        <v>324</v>
      </c>
      <c r="H274" s="30">
        <v>43697</v>
      </c>
      <c r="I274" s="30">
        <v>43698</v>
      </c>
      <c r="J274" s="31" t="s">
        <v>339</v>
      </c>
    </row>
    <row r="275" spans="2:10" ht="27" x14ac:dyDescent="0.25">
      <c r="B275" s="101" t="s">
        <v>324</v>
      </c>
      <c r="C275" s="27" t="s">
        <v>325</v>
      </c>
      <c r="D275" s="27" t="s">
        <v>341</v>
      </c>
      <c r="E275" s="35" t="s">
        <v>327</v>
      </c>
      <c r="F275" s="101" t="s">
        <v>328</v>
      </c>
      <c r="G275" s="101" t="s">
        <v>324</v>
      </c>
      <c r="H275" s="30">
        <v>43697</v>
      </c>
      <c r="I275" s="30">
        <v>43698</v>
      </c>
      <c r="J275" s="31" t="s">
        <v>339</v>
      </c>
    </row>
    <row r="276" spans="2:10" ht="27" x14ac:dyDescent="0.25">
      <c r="B276" s="101" t="s">
        <v>324</v>
      </c>
      <c r="C276" s="27" t="s">
        <v>325</v>
      </c>
      <c r="D276" s="27" t="s">
        <v>342</v>
      </c>
      <c r="E276" s="35" t="s">
        <v>327</v>
      </c>
      <c r="F276" s="101" t="s">
        <v>328</v>
      </c>
      <c r="G276" s="101" t="s">
        <v>324</v>
      </c>
      <c r="H276" s="30">
        <v>43724</v>
      </c>
      <c r="I276" s="30">
        <v>43725</v>
      </c>
      <c r="J276" s="31" t="s">
        <v>339</v>
      </c>
    </row>
    <row r="277" spans="2:10" ht="27" x14ac:dyDescent="0.25">
      <c r="B277" s="101" t="s">
        <v>324</v>
      </c>
      <c r="C277" s="27" t="s">
        <v>325</v>
      </c>
      <c r="D277" s="27" t="s">
        <v>343</v>
      </c>
      <c r="E277" s="35" t="s">
        <v>344</v>
      </c>
      <c r="F277" s="101" t="s">
        <v>345</v>
      </c>
      <c r="G277" s="101" t="s">
        <v>324</v>
      </c>
      <c r="H277" s="30">
        <v>43556</v>
      </c>
      <c r="I277" s="30">
        <v>43646</v>
      </c>
      <c r="J277" s="31" t="s">
        <v>336</v>
      </c>
    </row>
    <row r="278" spans="2:10" ht="27" x14ac:dyDescent="0.25">
      <c r="B278" s="101" t="s">
        <v>324</v>
      </c>
      <c r="C278" s="27" t="s">
        <v>325</v>
      </c>
      <c r="D278" s="27" t="s">
        <v>346</v>
      </c>
      <c r="E278" s="35" t="s">
        <v>344</v>
      </c>
      <c r="F278" s="101" t="s">
        <v>345</v>
      </c>
      <c r="G278" s="27" t="s">
        <v>347</v>
      </c>
      <c r="H278" s="30">
        <v>43617</v>
      </c>
      <c r="I278" s="30">
        <v>43768</v>
      </c>
      <c r="J278" s="31" t="s">
        <v>336</v>
      </c>
    </row>
    <row r="279" spans="2:10" ht="27" x14ac:dyDescent="0.25">
      <c r="B279" s="101" t="s">
        <v>324</v>
      </c>
      <c r="C279" s="27" t="s">
        <v>325</v>
      </c>
      <c r="D279" s="27" t="s">
        <v>348</v>
      </c>
      <c r="E279" s="35" t="s">
        <v>344</v>
      </c>
      <c r="F279" s="101" t="s">
        <v>345</v>
      </c>
      <c r="G279" s="27" t="s">
        <v>347</v>
      </c>
      <c r="H279" s="30">
        <v>43647</v>
      </c>
      <c r="I279" s="30">
        <v>43738</v>
      </c>
      <c r="J279" s="31" t="s">
        <v>336</v>
      </c>
    </row>
    <row r="280" spans="2:10" ht="27" x14ac:dyDescent="0.25">
      <c r="B280" s="101" t="s">
        <v>324</v>
      </c>
      <c r="C280" s="27" t="s">
        <v>325</v>
      </c>
      <c r="D280" s="27" t="s">
        <v>349</v>
      </c>
      <c r="E280" s="35" t="s">
        <v>344</v>
      </c>
      <c r="F280" s="101" t="s">
        <v>345</v>
      </c>
      <c r="G280" s="27" t="s">
        <v>350</v>
      </c>
      <c r="H280" s="30">
        <v>43556</v>
      </c>
      <c r="I280" s="30">
        <v>43646</v>
      </c>
      <c r="J280" s="31" t="s">
        <v>336</v>
      </c>
    </row>
    <row r="281" spans="2:10" ht="27" x14ac:dyDescent="0.25">
      <c r="B281" s="101" t="s">
        <v>324</v>
      </c>
      <c r="C281" s="27" t="s">
        <v>325</v>
      </c>
      <c r="D281" s="27" t="s">
        <v>351</v>
      </c>
      <c r="E281" s="35" t="s">
        <v>344</v>
      </c>
      <c r="F281" s="101" t="s">
        <v>345</v>
      </c>
      <c r="G281" s="27" t="s">
        <v>347</v>
      </c>
      <c r="H281" s="30">
        <v>43647</v>
      </c>
      <c r="I281" s="30">
        <v>43738</v>
      </c>
      <c r="J281" s="31" t="s">
        <v>336</v>
      </c>
    </row>
    <row r="282" spans="2:10" ht="27" x14ac:dyDescent="0.25">
      <c r="B282" s="101" t="s">
        <v>324</v>
      </c>
      <c r="C282" s="27" t="s">
        <v>325</v>
      </c>
      <c r="D282" s="27" t="s">
        <v>352</v>
      </c>
      <c r="E282" s="35" t="s">
        <v>344</v>
      </c>
      <c r="F282" s="101" t="s">
        <v>345</v>
      </c>
      <c r="G282" s="27" t="s">
        <v>347</v>
      </c>
      <c r="H282" s="30">
        <v>43497</v>
      </c>
      <c r="I282" s="30">
        <v>43615</v>
      </c>
      <c r="J282" s="31" t="s">
        <v>336</v>
      </c>
    </row>
    <row r="283" spans="2:10" ht="27" x14ac:dyDescent="0.25">
      <c r="B283" s="101" t="s">
        <v>324</v>
      </c>
      <c r="C283" s="27" t="s">
        <v>325</v>
      </c>
      <c r="D283" s="27" t="s">
        <v>353</v>
      </c>
      <c r="E283" s="35" t="s">
        <v>344</v>
      </c>
      <c r="F283" s="101" t="s">
        <v>345</v>
      </c>
      <c r="G283" s="27" t="s">
        <v>324</v>
      </c>
      <c r="H283" s="30">
        <v>43525</v>
      </c>
      <c r="I283" s="30">
        <v>43647</v>
      </c>
      <c r="J283" s="31" t="s">
        <v>336</v>
      </c>
    </row>
    <row r="284" spans="2:10" ht="27" x14ac:dyDescent="0.25">
      <c r="B284" s="101" t="s">
        <v>324</v>
      </c>
      <c r="C284" s="27" t="s">
        <v>325</v>
      </c>
      <c r="D284" s="27" t="s">
        <v>354</v>
      </c>
      <c r="E284" s="35" t="s">
        <v>344</v>
      </c>
      <c r="F284" s="101" t="s">
        <v>345</v>
      </c>
      <c r="G284" s="27" t="s">
        <v>355</v>
      </c>
      <c r="H284" s="30">
        <v>43525</v>
      </c>
      <c r="I284" s="30">
        <v>43647</v>
      </c>
      <c r="J284" s="31" t="s">
        <v>336</v>
      </c>
    </row>
    <row r="285" spans="2:10" ht="27" x14ac:dyDescent="0.25">
      <c r="B285" s="101" t="s">
        <v>324</v>
      </c>
      <c r="C285" s="27" t="s">
        <v>325</v>
      </c>
      <c r="D285" s="27" t="s">
        <v>356</v>
      </c>
      <c r="E285" s="35" t="s">
        <v>344</v>
      </c>
      <c r="F285" s="101" t="s">
        <v>345</v>
      </c>
      <c r="G285" s="27" t="s">
        <v>350</v>
      </c>
      <c r="H285" s="30">
        <v>43709</v>
      </c>
      <c r="I285" s="30">
        <v>43768</v>
      </c>
      <c r="J285" s="31" t="s">
        <v>336</v>
      </c>
    </row>
    <row r="286" spans="2:10" ht="27" x14ac:dyDescent="0.25">
      <c r="B286" s="101" t="s">
        <v>324</v>
      </c>
      <c r="C286" s="27" t="s">
        <v>325</v>
      </c>
      <c r="D286" s="27" t="s">
        <v>357</v>
      </c>
      <c r="E286" s="35" t="s">
        <v>344</v>
      </c>
      <c r="F286" s="101" t="s">
        <v>345</v>
      </c>
      <c r="G286" s="27" t="s">
        <v>358</v>
      </c>
      <c r="H286" s="30">
        <v>43497</v>
      </c>
      <c r="I286" s="30">
        <v>43646</v>
      </c>
      <c r="J286" s="31" t="s">
        <v>336</v>
      </c>
    </row>
    <row r="287" spans="2:10" ht="27" x14ac:dyDescent="0.25">
      <c r="B287" s="101" t="s">
        <v>324</v>
      </c>
      <c r="C287" s="27" t="s">
        <v>325</v>
      </c>
      <c r="D287" s="27" t="s">
        <v>359</v>
      </c>
      <c r="E287" s="35" t="s">
        <v>344</v>
      </c>
      <c r="F287" s="101" t="s">
        <v>345</v>
      </c>
      <c r="G287" s="27" t="s">
        <v>360</v>
      </c>
      <c r="H287" s="30">
        <v>43511</v>
      </c>
      <c r="I287" s="30">
        <v>43646</v>
      </c>
      <c r="J287" s="31" t="s">
        <v>336</v>
      </c>
    </row>
    <row r="288" spans="2:10" ht="27" x14ac:dyDescent="0.25">
      <c r="B288" s="101" t="s">
        <v>324</v>
      </c>
      <c r="C288" s="27" t="s">
        <v>325</v>
      </c>
      <c r="D288" s="27" t="s">
        <v>361</v>
      </c>
      <c r="E288" s="35" t="s">
        <v>344</v>
      </c>
      <c r="F288" s="101" t="s">
        <v>345</v>
      </c>
      <c r="G288" s="27" t="s">
        <v>358</v>
      </c>
      <c r="H288" s="30">
        <v>43739</v>
      </c>
      <c r="I288" s="30">
        <v>43829</v>
      </c>
      <c r="J288" s="31" t="s">
        <v>336</v>
      </c>
    </row>
    <row r="289" spans="2:10" ht="27" x14ac:dyDescent="0.25">
      <c r="B289" s="101" t="s">
        <v>324</v>
      </c>
      <c r="C289" s="27" t="s">
        <v>325</v>
      </c>
      <c r="D289" s="27" t="s">
        <v>362</v>
      </c>
      <c r="E289" s="35" t="s">
        <v>344</v>
      </c>
      <c r="F289" s="101" t="s">
        <v>345</v>
      </c>
      <c r="G289" s="27" t="s">
        <v>363</v>
      </c>
      <c r="H289" s="30">
        <v>43497</v>
      </c>
      <c r="I289" s="30">
        <v>43586</v>
      </c>
      <c r="J289" s="31" t="s">
        <v>336</v>
      </c>
    </row>
    <row r="290" spans="2:10" ht="27" x14ac:dyDescent="0.25">
      <c r="B290" s="101" t="s">
        <v>324</v>
      </c>
      <c r="C290" s="27" t="s">
        <v>325</v>
      </c>
      <c r="D290" s="27" t="s">
        <v>364</v>
      </c>
      <c r="E290" s="35" t="s">
        <v>344</v>
      </c>
      <c r="F290" s="101" t="s">
        <v>345</v>
      </c>
      <c r="G290" s="27" t="s">
        <v>365</v>
      </c>
      <c r="H290" s="30">
        <v>43497</v>
      </c>
      <c r="I290" s="30">
        <v>43709</v>
      </c>
      <c r="J290" s="31" t="s">
        <v>336</v>
      </c>
    </row>
    <row r="291" spans="2:10" ht="27" x14ac:dyDescent="0.25">
      <c r="B291" s="101" t="s">
        <v>324</v>
      </c>
      <c r="C291" s="27" t="s">
        <v>325</v>
      </c>
      <c r="D291" s="27" t="s">
        <v>366</v>
      </c>
      <c r="E291" s="35" t="s">
        <v>344</v>
      </c>
      <c r="F291" s="101" t="s">
        <v>345</v>
      </c>
      <c r="G291" s="27" t="s">
        <v>367</v>
      </c>
      <c r="H291" s="30">
        <v>43525</v>
      </c>
      <c r="I291" s="30">
        <v>43617</v>
      </c>
      <c r="J291" s="31" t="s">
        <v>336</v>
      </c>
    </row>
    <row r="292" spans="2:10" ht="27" x14ac:dyDescent="0.25">
      <c r="B292" s="101" t="s">
        <v>324</v>
      </c>
      <c r="C292" s="27" t="s">
        <v>325</v>
      </c>
      <c r="D292" s="27" t="s">
        <v>368</v>
      </c>
      <c r="E292" s="35" t="s">
        <v>344</v>
      </c>
      <c r="F292" s="101" t="s">
        <v>345</v>
      </c>
      <c r="G292" s="27" t="s">
        <v>369</v>
      </c>
      <c r="H292" s="30">
        <v>43525</v>
      </c>
      <c r="I292" s="30">
        <v>43617</v>
      </c>
      <c r="J292" s="31" t="s">
        <v>336</v>
      </c>
    </row>
    <row r="293" spans="2:10" ht="27" x14ac:dyDescent="0.25">
      <c r="B293" s="101" t="s">
        <v>324</v>
      </c>
      <c r="C293" s="27" t="s">
        <v>325</v>
      </c>
      <c r="D293" s="27" t="s">
        <v>370</v>
      </c>
      <c r="E293" s="35" t="s">
        <v>344</v>
      </c>
      <c r="F293" s="101" t="s">
        <v>345</v>
      </c>
      <c r="G293" s="102" t="s">
        <v>365</v>
      </c>
      <c r="H293" s="30">
        <v>43739</v>
      </c>
      <c r="I293" s="30">
        <v>43799</v>
      </c>
      <c r="J293" s="31" t="s">
        <v>336</v>
      </c>
    </row>
    <row r="294" spans="2:10" ht="27" x14ac:dyDescent="0.25">
      <c r="B294" s="101" t="s">
        <v>324</v>
      </c>
      <c r="C294" s="27" t="s">
        <v>325</v>
      </c>
      <c r="D294" s="27" t="s">
        <v>371</v>
      </c>
      <c r="E294" s="35" t="s">
        <v>344</v>
      </c>
      <c r="F294" s="101" t="s">
        <v>345</v>
      </c>
      <c r="G294" s="102" t="s">
        <v>367</v>
      </c>
      <c r="H294" s="30">
        <v>43497</v>
      </c>
      <c r="I294" s="30">
        <v>43556</v>
      </c>
      <c r="J294" s="31" t="s">
        <v>336</v>
      </c>
    </row>
    <row r="295" spans="2:10" ht="27" x14ac:dyDescent="0.25">
      <c r="B295" s="101" t="s">
        <v>324</v>
      </c>
      <c r="C295" s="27" t="s">
        <v>325</v>
      </c>
      <c r="D295" s="27" t="s">
        <v>372</v>
      </c>
      <c r="E295" s="35" t="s">
        <v>344</v>
      </c>
      <c r="F295" s="101" t="s">
        <v>345</v>
      </c>
      <c r="G295" s="102" t="s">
        <v>365</v>
      </c>
      <c r="H295" s="30">
        <v>43617</v>
      </c>
      <c r="I295" s="30">
        <v>43678</v>
      </c>
      <c r="J295" s="31" t="s">
        <v>336</v>
      </c>
    </row>
    <row r="296" spans="2:10" ht="27" x14ac:dyDescent="0.25">
      <c r="B296" s="101" t="s">
        <v>324</v>
      </c>
      <c r="C296" s="27" t="s">
        <v>325</v>
      </c>
      <c r="D296" s="27" t="s">
        <v>373</v>
      </c>
      <c r="E296" s="35" t="s">
        <v>344</v>
      </c>
      <c r="F296" s="101" t="s">
        <v>345</v>
      </c>
      <c r="G296" s="102" t="s">
        <v>374</v>
      </c>
      <c r="H296" s="30">
        <v>43497</v>
      </c>
      <c r="I296" s="30">
        <v>43739</v>
      </c>
      <c r="J296" s="31" t="s">
        <v>336</v>
      </c>
    </row>
    <row r="297" spans="2:10" ht="27" x14ac:dyDescent="0.25">
      <c r="B297" s="101" t="s">
        <v>324</v>
      </c>
      <c r="C297" s="27" t="s">
        <v>325</v>
      </c>
      <c r="D297" s="27" t="s">
        <v>375</v>
      </c>
      <c r="E297" s="35" t="s">
        <v>344</v>
      </c>
      <c r="F297" s="101" t="s">
        <v>345</v>
      </c>
      <c r="G297" s="103" t="s">
        <v>376</v>
      </c>
      <c r="H297" s="30">
        <v>43678</v>
      </c>
      <c r="I297" s="30">
        <v>43739</v>
      </c>
      <c r="J297" s="31" t="s">
        <v>336</v>
      </c>
    </row>
    <row r="298" spans="2:10" ht="27" x14ac:dyDescent="0.25">
      <c r="B298" s="101" t="s">
        <v>324</v>
      </c>
      <c r="C298" s="27" t="s">
        <v>325</v>
      </c>
      <c r="D298" s="27" t="s">
        <v>377</v>
      </c>
      <c r="E298" s="35" t="s">
        <v>344</v>
      </c>
      <c r="F298" s="101" t="s">
        <v>345</v>
      </c>
      <c r="G298" s="102" t="s">
        <v>324</v>
      </c>
      <c r="H298" s="30">
        <v>43525</v>
      </c>
      <c r="I298" s="30">
        <v>43617</v>
      </c>
      <c r="J298" s="31" t="s">
        <v>336</v>
      </c>
    </row>
    <row r="299" spans="2:10" ht="27" x14ac:dyDescent="0.25">
      <c r="B299" s="101" t="s">
        <v>324</v>
      </c>
      <c r="C299" s="27" t="s">
        <v>325</v>
      </c>
      <c r="D299" s="27" t="s">
        <v>378</v>
      </c>
      <c r="E299" s="35" t="s">
        <v>344</v>
      </c>
      <c r="F299" s="101" t="s">
        <v>345</v>
      </c>
      <c r="G299" s="102" t="s">
        <v>379</v>
      </c>
      <c r="H299" s="30">
        <v>43647</v>
      </c>
      <c r="I299" s="30">
        <v>43709</v>
      </c>
      <c r="J299" s="31" t="s">
        <v>336</v>
      </c>
    </row>
    <row r="300" spans="2:10" ht="27" x14ac:dyDescent="0.25">
      <c r="B300" s="101" t="s">
        <v>324</v>
      </c>
      <c r="C300" s="27" t="s">
        <v>325</v>
      </c>
      <c r="D300" s="27" t="s">
        <v>380</v>
      </c>
      <c r="E300" s="35" t="s">
        <v>344</v>
      </c>
      <c r="F300" s="101" t="s">
        <v>345</v>
      </c>
      <c r="G300" s="102" t="s">
        <v>367</v>
      </c>
      <c r="H300" s="30">
        <v>43647</v>
      </c>
      <c r="I300" s="30">
        <v>43709</v>
      </c>
      <c r="J300" s="31" t="s">
        <v>336</v>
      </c>
    </row>
    <row r="301" spans="2:10" ht="27" x14ac:dyDescent="0.25">
      <c r="B301" s="101" t="s">
        <v>324</v>
      </c>
      <c r="C301" s="27" t="s">
        <v>325</v>
      </c>
      <c r="D301" s="27" t="s">
        <v>381</v>
      </c>
      <c r="E301" s="35" t="s">
        <v>344</v>
      </c>
      <c r="F301" s="101" t="s">
        <v>345</v>
      </c>
      <c r="G301" s="102" t="s">
        <v>350</v>
      </c>
      <c r="H301" s="30">
        <v>43709</v>
      </c>
      <c r="I301" s="30">
        <v>43770</v>
      </c>
      <c r="J301" s="31" t="s">
        <v>336</v>
      </c>
    </row>
    <row r="302" spans="2:10" ht="27" x14ac:dyDescent="0.25">
      <c r="B302" s="101" t="s">
        <v>324</v>
      </c>
      <c r="C302" s="27" t="s">
        <v>325</v>
      </c>
      <c r="D302" s="27" t="s">
        <v>382</v>
      </c>
      <c r="E302" s="35" t="s">
        <v>344</v>
      </c>
      <c r="F302" s="101" t="s">
        <v>345</v>
      </c>
      <c r="G302" s="102" t="s">
        <v>383</v>
      </c>
      <c r="H302" s="30">
        <v>43678</v>
      </c>
      <c r="I302" s="30">
        <v>43739</v>
      </c>
      <c r="J302" s="31" t="s">
        <v>336</v>
      </c>
    </row>
    <row r="303" spans="2:10" ht="27" x14ac:dyDescent="0.25">
      <c r="B303" s="101" t="s">
        <v>324</v>
      </c>
      <c r="C303" s="27" t="s">
        <v>325</v>
      </c>
      <c r="D303" s="27" t="s">
        <v>384</v>
      </c>
      <c r="E303" s="35" t="s">
        <v>344</v>
      </c>
      <c r="F303" s="101" t="s">
        <v>345</v>
      </c>
      <c r="G303" s="102" t="s">
        <v>358</v>
      </c>
      <c r="H303" s="30">
        <v>43647</v>
      </c>
      <c r="I303" s="30">
        <v>43709</v>
      </c>
      <c r="J303" s="31" t="s">
        <v>336</v>
      </c>
    </row>
    <row r="304" spans="2:10" ht="27" x14ac:dyDescent="0.25">
      <c r="B304" s="101" t="s">
        <v>324</v>
      </c>
      <c r="C304" s="27" t="s">
        <v>325</v>
      </c>
      <c r="D304" s="27" t="s">
        <v>385</v>
      </c>
      <c r="E304" s="35" t="s">
        <v>344</v>
      </c>
      <c r="F304" s="101" t="s">
        <v>345</v>
      </c>
      <c r="G304" s="102" t="s">
        <v>386</v>
      </c>
      <c r="H304" s="30">
        <v>43556</v>
      </c>
      <c r="I304" s="30">
        <v>43647</v>
      </c>
      <c r="J304" s="31" t="s">
        <v>336</v>
      </c>
    </row>
    <row r="305" spans="2:10" ht="27" x14ac:dyDescent="0.25">
      <c r="B305" s="101" t="s">
        <v>324</v>
      </c>
      <c r="C305" s="27" t="s">
        <v>325</v>
      </c>
      <c r="D305" s="27" t="s">
        <v>387</v>
      </c>
      <c r="E305" s="35" t="s">
        <v>344</v>
      </c>
      <c r="F305" s="101" t="s">
        <v>345</v>
      </c>
      <c r="G305" s="103" t="s">
        <v>369</v>
      </c>
      <c r="H305" s="30">
        <v>43556</v>
      </c>
      <c r="I305" s="30">
        <v>43647</v>
      </c>
      <c r="J305" s="31" t="s">
        <v>336</v>
      </c>
    </row>
    <row r="306" spans="2:10" ht="27" x14ac:dyDescent="0.25">
      <c r="B306" s="101" t="s">
        <v>324</v>
      </c>
      <c r="C306" s="27" t="s">
        <v>325</v>
      </c>
      <c r="D306" s="27" t="s">
        <v>388</v>
      </c>
      <c r="E306" s="35" t="s">
        <v>344</v>
      </c>
      <c r="F306" s="101" t="s">
        <v>345</v>
      </c>
      <c r="G306" s="103" t="s">
        <v>369</v>
      </c>
      <c r="H306" s="30">
        <v>43525</v>
      </c>
      <c r="I306" s="30">
        <v>43586</v>
      </c>
      <c r="J306" s="31" t="s">
        <v>336</v>
      </c>
    </row>
    <row r="307" spans="2:10" ht="27" x14ac:dyDescent="0.25">
      <c r="B307" s="101" t="s">
        <v>324</v>
      </c>
      <c r="C307" s="27" t="s">
        <v>325</v>
      </c>
      <c r="D307" s="27" t="s">
        <v>389</v>
      </c>
      <c r="E307" s="35" t="s">
        <v>344</v>
      </c>
      <c r="F307" s="101" t="s">
        <v>345</v>
      </c>
      <c r="G307" s="102" t="s">
        <v>311</v>
      </c>
      <c r="H307" s="30">
        <v>43525</v>
      </c>
      <c r="I307" s="30">
        <v>43617</v>
      </c>
      <c r="J307" s="31" t="s">
        <v>336</v>
      </c>
    </row>
    <row r="308" spans="2:10" ht="27" x14ac:dyDescent="0.25">
      <c r="B308" s="101" t="s">
        <v>324</v>
      </c>
      <c r="C308" s="27" t="s">
        <v>325</v>
      </c>
      <c r="D308" s="27" t="s">
        <v>390</v>
      </c>
      <c r="E308" s="35" t="s">
        <v>344</v>
      </c>
      <c r="F308" s="101" t="s">
        <v>345</v>
      </c>
      <c r="G308" s="102" t="s">
        <v>350</v>
      </c>
      <c r="H308" s="30">
        <v>43497</v>
      </c>
      <c r="I308" s="30">
        <v>43586</v>
      </c>
      <c r="J308" s="31" t="s">
        <v>336</v>
      </c>
    </row>
    <row r="309" spans="2:10" ht="27" x14ac:dyDescent="0.25">
      <c r="B309" s="101" t="s">
        <v>324</v>
      </c>
      <c r="C309" s="27" t="s">
        <v>325</v>
      </c>
      <c r="D309" s="27" t="s">
        <v>391</v>
      </c>
      <c r="E309" s="35" t="s">
        <v>344</v>
      </c>
      <c r="F309" s="101" t="s">
        <v>345</v>
      </c>
      <c r="G309" s="102" t="s">
        <v>386</v>
      </c>
      <c r="H309" s="30">
        <v>43525</v>
      </c>
      <c r="I309" s="30">
        <v>43647</v>
      </c>
      <c r="J309" s="31" t="s">
        <v>336</v>
      </c>
    </row>
    <row r="310" spans="2:10" ht="27" x14ac:dyDescent="0.25">
      <c r="B310" s="101" t="s">
        <v>324</v>
      </c>
      <c r="C310" s="27" t="s">
        <v>325</v>
      </c>
      <c r="D310" s="27" t="s">
        <v>392</v>
      </c>
      <c r="E310" s="35" t="s">
        <v>344</v>
      </c>
      <c r="F310" s="101" t="s">
        <v>345</v>
      </c>
      <c r="G310" s="102" t="s">
        <v>350</v>
      </c>
      <c r="H310" s="30">
        <v>43678</v>
      </c>
      <c r="I310" s="30">
        <v>43768</v>
      </c>
      <c r="J310" s="31" t="s">
        <v>336</v>
      </c>
    </row>
    <row r="311" spans="2:10" ht="27" x14ac:dyDescent="0.25">
      <c r="B311" s="101" t="s">
        <v>324</v>
      </c>
      <c r="C311" s="27" t="s">
        <v>325</v>
      </c>
      <c r="D311" s="27" t="s">
        <v>393</v>
      </c>
      <c r="E311" s="35" t="s">
        <v>344</v>
      </c>
      <c r="F311" s="101" t="s">
        <v>345</v>
      </c>
      <c r="G311" s="102" t="s">
        <v>394</v>
      </c>
      <c r="H311" s="30">
        <v>43678</v>
      </c>
      <c r="I311" s="30">
        <v>43768</v>
      </c>
      <c r="J311" s="31" t="s">
        <v>336</v>
      </c>
    </row>
    <row r="312" spans="2:10" ht="27" x14ac:dyDescent="0.25">
      <c r="B312" s="101" t="s">
        <v>324</v>
      </c>
      <c r="C312" s="27" t="s">
        <v>325</v>
      </c>
      <c r="D312" s="27" t="s">
        <v>395</v>
      </c>
      <c r="E312" s="35" t="s">
        <v>344</v>
      </c>
      <c r="F312" s="101" t="s">
        <v>345</v>
      </c>
      <c r="G312" s="102" t="s">
        <v>367</v>
      </c>
      <c r="H312" s="30">
        <v>43497</v>
      </c>
      <c r="I312" s="30">
        <v>43615</v>
      </c>
      <c r="J312" s="31" t="s">
        <v>336</v>
      </c>
    </row>
    <row r="313" spans="2:10" ht="27" x14ac:dyDescent="0.25">
      <c r="B313" s="101" t="s">
        <v>324</v>
      </c>
      <c r="C313" s="27" t="s">
        <v>325</v>
      </c>
      <c r="D313" s="27" t="s">
        <v>396</v>
      </c>
      <c r="E313" s="35" t="s">
        <v>344</v>
      </c>
      <c r="F313" s="101" t="s">
        <v>345</v>
      </c>
      <c r="G313" s="102" t="s">
        <v>350</v>
      </c>
      <c r="H313" s="30">
        <v>43586</v>
      </c>
      <c r="I313" s="30">
        <v>43738</v>
      </c>
      <c r="J313" s="31" t="s">
        <v>336</v>
      </c>
    </row>
    <row r="314" spans="2:10" ht="27" x14ac:dyDescent="0.25">
      <c r="B314" s="101" t="s">
        <v>324</v>
      </c>
      <c r="C314" s="27" t="s">
        <v>325</v>
      </c>
      <c r="D314" s="27" t="s">
        <v>397</v>
      </c>
      <c r="E314" s="35" t="s">
        <v>344</v>
      </c>
      <c r="F314" s="101" t="s">
        <v>345</v>
      </c>
      <c r="G314" s="102" t="s">
        <v>350</v>
      </c>
      <c r="H314" s="30">
        <v>43617</v>
      </c>
      <c r="I314" s="30">
        <v>43799</v>
      </c>
      <c r="J314" s="31" t="s">
        <v>336</v>
      </c>
    </row>
    <row r="315" spans="2:10" ht="27" x14ac:dyDescent="0.25">
      <c r="B315" s="101" t="s">
        <v>324</v>
      </c>
      <c r="C315" s="27" t="s">
        <v>325</v>
      </c>
      <c r="D315" s="27" t="s">
        <v>398</v>
      </c>
      <c r="E315" s="35" t="s">
        <v>344</v>
      </c>
      <c r="F315" s="101" t="s">
        <v>345</v>
      </c>
      <c r="G315" s="102" t="s">
        <v>350</v>
      </c>
      <c r="H315" s="30">
        <v>43678</v>
      </c>
      <c r="I315" s="30">
        <v>43799</v>
      </c>
      <c r="J315" s="31" t="s">
        <v>336</v>
      </c>
    </row>
    <row r="316" spans="2:10" ht="27" x14ac:dyDescent="0.25">
      <c r="B316" s="101" t="s">
        <v>324</v>
      </c>
      <c r="C316" s="27" t="s">
        <v>325</v>
      </c>
      <c r="D316" s="27" t="s">
        <v>399</v>
      </c>
      <c r="E316" s="35" t="s">
        <v>344</v>
      </c>
      <c r="F316" s="101" t="s">
        <v>345</v>
      </c>
      <c r="G316" s="102" t="s">
        <v>311</v>
      </c>
      <c r="H316" s="30">
        <v>43497</v>
      </c>
      <c r="I316" s="30">
        <v>43799</v>
      </c>
      <c r="J316" s="31" t="s">
        <v>336</v>
      </c>
    </row>
    <row r="317" spans="2:10" ht="27" x14ac:dyDescent="0.25">
      <c r="B317" s="101" t="s">
        <v>324</v>
      </c>
      <c r="C317" s="27" t="s">
        <v>325</v>
      </c>
      <c r="D317" s="27" t="s">
        <v>400</v>
      </c>
      <c r="E317" s="35" t="s">
        <v>344</v>
      </c>
      <c r="F317" s="101" t="s">
        <v>345</v>
      </c>
      <c r="G317" s="102" t="s">
        <v>379</v>
      </c>
      <c r="H317" s="30">
        <v>43617</v>
      </c>
      <c r="I317" s="30">
        <v>43738</v>
      </c>
      <c r="J317" s="31" t="s">
        <v>336</v>
      </c>
    </row>
    <row r="318" spans="2:10" ht="27" x14ac:dyDescent="0.25">
      <c r="B318" s="101" t="s">
        <v>324</v>
      </c>
      <c r="C318" s="27" t="s">
        <v>325</v>
      </c>
      <c r="D318" s="27" t="s">
        <v>401</v>
      </c>
      <c r="E318" s="35" t="s">
        <v>344</v>
      </c>
      <c r="F318" s="101" t="s">
        <v>345</v>
      </c>
      <c r="G318" s="102" t="s">
        <v>311</v>
      </c>
      <c r="H318" s="30">
        <v>43556</v>
      </c>
      <c r="I318" s="30">
        <v>43707</v>
      </c>
      <c r="J318" s="31" t="s">
        <v>336</v>
      </c>
    </row>
    <row r="319" spans="2:10" ht="27" x14ac:dyDescent="0.25">
      <c r="B319" s="101" t="s">
        <v>324</v>
      </c>
      <c r="C319" s="27" t="s">
        <v>325</v>
      </c>
      <c r="D319" s="27" t="s">
        <v>402</v>
      </c>
      <c r="E319" s="35" t="s">
        <v>344</v>
      </c>
      <c r="F319" s="101" t="s">
        <v>345</v>
      </c>
      <c r="G319" s="102" t="s">
        <v>403</v>
      </c>
      <c r="H319" s="30">
        <v>43525</v>
      </c>
      <c r="I319" s="30">
        <v>43676</v>
      </c>
      <c r="J319" s="31" t="s">
        <v>336</v>
      </c>
    </row>
    <row r="320" spans="2:10" ht="27" x14ac:dyDescent="0.25">
      <c r="B320" s="101" t="s">
        <v>324</v>
      </c>
      <c r="C320" s="27" t="s">
        <v>325</v>
      </c>
      <c r="D320" s="27" t="s">
        <v>404</v>
      </c>
      <c r="E320" s="35" t="s">
        <v>344</v>
      </c>
      <c r="F320" s="101" t="s">
        <v>345</v>
      </c>
      <c r="G320" s="102" t="s">
        <v>386</v>
      </c>
      <c r="H320" s="30">
        <v>43556</v>
      </c>
      <c r="I320" s="30">
        <v>43646</v>
      </c>
      <c r="J320" s="31" t="s">
        <v>336</v>
      </c>
    </row>
    <row r="321" spans="2:10" ht="27" x14ac:dyDescent="0.25">
      <c r="B321" s="101" t="s">
        <v>324</v>
      </c>
      <c r="C321" s="27" t="s">
        <v>325</v>
      </c>
      <c r="D321" s="27" t="s">
        <v>405</v>
      </c>
      <c r="E321" s="35" t="s">
        <v>344</v>
      </c>
      <c r="F321" s="101" t="s">
        <v>345</v>
      </c>
      <c r="G321" s="102" t="s">
        <v>355</v>
      </c>
      <c r="H321" s="30">
        <v>43709</v>
      </c>
      <c r="I321" s="30">
        <v>43799</v>
      </c>
      <c r="J321" s="31" t="s">
        <v>336</v>
      </c>
    </row>
    <row r="322" spans="2:10" ht="27" x14ac:dyDescent="0.25">
      <c r="B322" s="101" t="s">
        <v>324</v>
      </c>
      <c r="C322" s="27" t="s">
        <v>325</v>
      </c>
      <c r="D322" s="27" t="s">
        <v>406</v>
      </c>
      <c r="E322" s="35" t="s">
        <v>344</v>
      </c>
      <c r="F322" s="101" t="s">
        <v>345</v>
      </c>
      <c r="G322" s="102" t="s">
        <v>350</v>
      </c>
      <c r="H322" s="30">
        <v>43739</v>
      </c>
      <c r="I322" s="30">
        <v>43829</v>
      </c>
      <c r="J322" s="31" t="s">
        <v>336</v>
      </c>
    </row>
    <row r="323" spans="2:10" ht="27" x14ac:dyDescent="0.25">
      <c r="B323" s="101" t="s">
        <v>324</v>
      </c>
      <c r="C323" s="27" t="s">
        <v>325</v>
      </c>
      <c r="D323" s="27" t="s">
        <v>407</v>
      </c>
      <c r="E323" s="35" t="s">
        <v>344</v>
      </c>
      <c r="F323" s="101" t="s">
        <v>345</v>
      </c>
      <c r="G323" s="102" t="s">
        <v>324</v>
      </c>
      <c r="H323" s="30">
        <v>43617</v>
      </c>
      <c r="I323" s="30">
        <v>43768</v>
      </c>
      <c r="J323" s="31" t="s">
        <v>336</v>
      </c>
    </row>
    <row r="324" spans="2:10" ht="27" x14ac:dyDescent="0.25">
      <c r="B324" s="101" t="s">
        <v>324</v>
      </c>
      <c r="C324" s="27" t="s">
        <v>325</v>
      </c>
      <c r="D324" s="27" t="s">
        <v>408</v>
      </c>
      <c r="E324" s="35" t="s">
        <v>344</v>
      </c>
      <c r="F324" s="101" t="s">
        <v>345</v>
      </c>
      <c r="G324" s="102" t="s">
        <v>409</v>
      </c>
      <c r="H324" s="30">
        <v>43556</v>
      </c>
      <c r="I324" s="30">
        <v>43676</v>
      </c>
      <c r="J324" s="31" t="s">
        <v>336</v>
      </c>
    </row>
    <row r="325" spans="2:10" ht="27" x14ac:dyDescent="0.25">
      <c r="B325" s="101" t="s">
        <v>324</v>
      </c>
      <c r="C325" s="27" t="s">
        <v>325</v>
      </c>
      <c r="D325" s="27" t="s">
        <v>410</v>
      </c>
      <c r="E325" s="35" t="s">
        <v>344</v>
      </c>
      <c r="F325" s="101" t="s">
        <v>345</v>
      </c>
      <c r="G325" s="102" t="s">
        <v>360</v>
      </c>
      <c r="H325" s="30">
        <v>43556</v>
      </c>
      <c r="I325" s="30">
        <v>43646</v>
      </c>
      <c r="J325" s="31" t="s">
        <v>336</v>
      </c>
    </row>
    <row r="326" spans="2:10" ht="27" x14ac:dyDescent="0.25">
      <c r="B326" s="101" t="s">
        <v>324</v>
      </c>
      <c r="C326" s="27" t="s">
        <v>325</v>
      </c>
      <c r="D326" s="27" t="s">
        <v>411</v>
      </c>
      <c r="E326" s="35" t="s">
        <v>344</v>
      </c>
      <c r="F326" s="101" t="s">
        <v>345</v>
      </c>
      <c r="G326" s="102" t="s">
        <v>350</v>
      </c>
      <c r="H326" s="30">
        <v>43586</v>
      </c>
      <c r="I326" s="30">
        <v>43707</v>
      </c>
      <c r="J326" s="31" t="s">
        <v>336</v>
      </c>
    </row>
    <row r="327" spans="2:10" ht="27" x14ac:dyDescent="0.25">
      <c r="B327" s="101" t="s">
        <v>324</v>
      </c>
      <c r="C327" s="27" t="s">
        <v>325</v>
      </c>
      <c r="D327" s="27" t="s">
        <v>412</v>
      </c>
      <c r="E327" s="35" t="s">
        <v>344</v>
      </c>
      <c r="F327" s="101" t="s">
        <v>345</v>
      </c>
      <c r="G327" s="102" t="s">
        <v>413</v>
      </c>
      <c r="H327" s="30">
        <v>43497</v>
      </c>
      <c r="I327" s="30">
        <v>43615</v>
      </c>
      <c r="J327" s="31" t="s">
        <v>336</v>
      </c>
    </row>
    <row r="328" spans="2:10" ht="27" x14ac:dyDescent="0.25">
      <c r="B328" s="101" t="s">
        <v>324</v>
      </c>
      <c r="C328" s="27" t="s">
        <v>325</v>
      </c>
      <c r="D328" s="27" t="s">
        <v>414</v>
      </c>
      <c r="E328" s="35" t="s">
        <v>344</v>
      </c>
      <c r="F328" s="101" t="s">
        <v>345</v>
      </c>
      <c r="G328" s="102" t="s">
        <v>413</v>
      </c>
      <c r="H328" s="30">
        <v>43709</v>
      </c>
      <c r="I328" s="30">
        <v>43799</v>
      </c>
      <c r="J328" s="31" t="s">
        <v>336</v>
      </c>
    </row>
    <row r="329" spans="2:10" ht="27" x14ac:dyDescent="0.25">
      <c r="B329" s="101" t="s">
        <v>324</v>
      </c>
      <c r="C329" s="27" t="s">
        <v>325</v>
      </c>
      <c r="D329" s="27" t="s">
        <v>415</v>
      </c>
      <c r="E329" s="35" t="s">
        <v>344</v>
      </c>
      <c r="F329" s="101" t="s">
        <v>345</v>
      </c>
      <c r="G329" s="102" t="s">
        <v>413</v>
      </c>
      <c r="H329" s="30">
        <v>43678</v>
      </c>
      <c r="I329" s="30">
        <v>43768</v>
      </c>
      <c r="J329" s="31" t="s">
        <v>336</v>
      </c>
    </row>
    <row r="330" spans="2:10" ht="27" x14ac:dyDescent="0.25">
      <c r="B330" s="101" t="s">
        <v>324</v>
      </c>
      <c r="C330" s="27" t="s">
        <v>325</v>
      </c>
      <c r="D330" s="27" t="s">
        <v>416</v>
      </c>
      <c r="E330" s="35" t="s">
        <v>344</v>
      </c>
      <c r="F330" s="101" t="s">
        <v>345</v>
      </c>
      <c r="G330" s="102" t="s">
        <v>358</v>
      </c>
      <c r="H330" s="30">
        <v>43709</v>
      </c>
      <c r="I330" s="30">
        <v>43799</v>
      </c>
      <c r="J330" s="31" t="s">
        <v>336</v>
      </c>
    </row>
    <row r="331" spans="2:10" ht="27" x14ac:dyDescent="0.25">
      <c r="B331" s="101" t="s">
        <v>324</v>
      </c>
      <c r="C331" s="27" t="s">
        <v>325</v>
      </c>
      <c r="D331" s="27" t="s">
        <v>417</v>
      </c>
      <c r="E331" s="35" t="s">
        <v>344</v>
      </c>
      <c r="F331" s="101" t="s">
        <v>345</v>
      </c>
      <c r="G331" s="102" t="s">
        <v>350</v>
      </c>
      <c r="H331" s="30">
        <v>43647</v>
      </c>
      <c r="I331" s="30">
        <v>43707</v>
      </c>
      <c r="J331" s="31" t="s">
        <v>336</v>
      </c>
    </row>
    <row r="332" spans="2:10" ht="27" x14ac:dyDescent="0.25">
      <c r="B332" s="101" t="s">
        <v>324</v>
      </c>
      <c r="C332" s="27" t="s">
        <v>325</v>
      </c>
      <c r="D332" s="27" t="s">
        <v>418</v>
      </c>
      <c r="E332" s="35" t="s">
        <v>344</v>
      </c>
      <c r="F332" s="101" t="s">
        <v>345</v>
      </c>
      <c r="G332" s="102" t="s">
        <v>324</v>
      </c>
      <c r="H332" s="30">
        <v>43709</v>
      </c>
      <c r="I332" s="30">
        <v>43799</v>
      </c>
      <c r="J332" s="31" t="s">
        <v>336</v>
      </c>
    </row>
    <row r="333" spans="2:10" ht="27" x14ac:dyDescent="0.25">
      <c r="B333" s="101" t="s">
        <v>324</v>
      </c>
      <c r="C333" s="27" t="s">
        <v>325</v>
      </c>
      <c r="D333" s="27" t="s">
        <v>419</v>
      </c>
      <c r="E333" s="35" t="s">
        <v>344</v>
      </c>
      <c r="F333" s="101" t="s">
        <v>345</v>
      </c>
      <c r="G333" s="102" t="s">
        <v>324</v>
      </c>
      <c r="H333" s="30">
        <v>43497</v>
      </c>
      <c r="I333" s="30">
        <v>43829</v>
      </c>
      <c r="J333" s="31" t="s">
        <v>336</v>
      </c>
    </row>
    <row r="334" spans="2:10" ht="27" x14ac:dyDescent="0.25">
      <c r="B334" s="101" t="s">
        <v>324</v>
      </c>
      <c r="C334" s="27" t="s">
        <v>325</v>
      </c>
      <c r="D334" s="27" t="s">
        <v>420</v>
      </c>
      <c r="E334" s="35" t="s">
        <v>344</v>
      </c>
      <c r="F334" s="101" t="s">
        <v>345</v>
      </c>
      <c r="G334" s="102" t="s">
        <v>324</v>
      </c>
      <c r="H334" s="30">
        <v>43525</v>
      </c>
      <c r="I334" s="30">
        <v>43799</v>
      </c>
      <c r="J334" s="31" t="s">
        <v>336</v>
      </c>
    </row>
    <row r="335" spans="2:10" ht="27" x14ac:dyDescent="0.25">
      <c r="B335" s="101" t="s">
        <v>324</v>
      </c>
      <c r="C335" s="27" t="s">
        <v>325</v>
      </c>
      <c r="D335" s="27" t="s">
        <v>421</v>
      </c>
      <c r="E335" s="35" t="s">
        <v>344</v>
      </c>
      <c r="F335" s="101" t="s">
        <v>345</v>
      </c>
      <c r="G335" s="102" t="s">
        <v>369</v>
      </c>
      <c r="H335" s="30">
        <v>43525</v>
      </c>
      <c r="I335" s="30">
        <v>43615</v>
      </c>
      <c r="J335" s="31" t="s">
        <v>336</v>
      </c>
    </row>
    <row r="336" spans="2:10" ht="27" x14ac:dyDescent="0.25">
      <c r="B336" s="101" t="s">
        <v>324</v>
      </c>
      <c r="C336" s="27" t="s">
        <v>325</v>
      </c>
      <c r="D336" s="27" t="s">
        <v>422</v>
      </c>
      <c r="E336" s="35" t="s">
        <v>344</v>
      </c>
      <c r="F336" s="101" t="s">
        <v>345</v>
      </c>
      <c r="G336" s="102" t="s">
        <v>403</v>
      </c>
      <c r="H336" s="30">
        <v>43556</v>
      </c>
      <c r="I336" s="30">
        <v>43615</v>
      </c>
      <c r="J336" s="31" t="s">
        <v>336</v>
      </c>
    </row>
    <row r="337" spans="2:10" ht="27" x14ac:dyDescent="0.25">
      <c r="B337" s="101" t="s">
        <v>324</v>
      </c>
      <c r="C337" s="27" t="s">
        <v>325</v>
      </c>
      <c r="D337" s="27" t="s">
        <v>423</v>
      </c>
      <c r="E337" s="35" t="s">
        <v>344</v>
      </c>
      <c r="F337" s="101" t="s">
        <v>345</v>
      </c>
      <c r="G337" s="102" t="s">
        <v>403</v>
      </c>
      <c r="H337" s="30">
        <v>43525</v>
      </c>
      <c r="I337" s="30">
        <v>43646</v>
      </c>
      <c r="J337" s="31" t="s">
        <v>336</v>
      </c>
    </row>
    <row r="338" spans="2:10" ht="27" x14ac:dyDescent="0.25">
      <c r="B338" s="101" t="s">
        <v>324</v>
      </c>
      <c r="C338" s="27" t="s">
        <v>325</v>
      </c>
      <c r="D338" s="27" t="s">
        <v>424</v>
      </c>
      <c r="E338" s="35" t="s">
        <v>344</v>
      </c>
      <c r="F338" s="101" t="s">
        <v>345</v>
      </c>
      <c r="G338" s="102" t="s">
        <v>350</v>
      </c>
      <c r="H338" s="30">
        <v>43678</v>
      </c>
      <c r="I338" s="30">
        <v>43799</v>
      </c>
      <c r="J338" s="31" t="s">
        <v>336</v>
      </c>
    </row>
    <row r="339" spans="2:10" ht="27" x14ac:dyDescent="0.25">
      <c r="B339" s="101" t="s">
        <v>324</v>
      </c>
      <c r="C339" s="27" t="s">
        <v>325</v>
      </c>
      <c r="D339" s="27" t="s">
        <v>425</v>
      </c>
      <c r="E339" s="35" t="s">
        <v>344</v>
      </c>
      <c r="F339" s="101" t="s">
        <v>345</v>
      </c>
      <c r="G339" s="102" t="s">
        <v>350</v>
      </c>
      <c r="H339" s="30">
        <v>43617</v>
      </c>
      <c r="I339" s="30">
        <v>43768</v>
      </c>
      <c r="J339" s="31" t="s">
        <v>336</v>
      </c>
    </row>
    <row r="340" spans="2:10" ht="27" x14ac:dyDescent="0.25">
      <c r="B340" s="101" t="s">
        <v>324</v>
      </c>
      <c r="C340" s="27" t="s">
        <v>325</v>
      </c>
      <c r="D340" s="27" t="s">
        <v>426</v>
      </c>
      <c r="E340" s="35" t="s">
        <v>344</v>
      </c>
      <c r="F340" s="101" t="s">
        <v>345</v>
      </c>
      <c r="G340" s="102" t="s">
        <v>350</v>
      </c>
      <c r="H340" s="30">
        <v>43678</v>
      </c>
      <c r="I340" s="30">
        <v>43799</v>
      </c>
      <c r="J340" s="31" t="s">
        <v>336</v>
      </c>
    </row>
    <row r="341" spans="2:10" ht="27" x14ac:dyDescent="0.25">
      <c r="B341" s="101" t="s">
        <v>324</v>
      </c>
      <c r="C341" s="27" t="s">
        <v>325</v>
      </c>
      <c r="D341" s="27" t="s">
        <v>427</v>
      </c>
      <c r="E341" s="35" t="s">
        <v>344</v>
      </c>
      <c r="F341" s="101" t="s">
        <v>345</v>
      </c>
      <c r="G341" s="102" t="s">
        <v>350</v>
      </c>
      <c r="H341" s="30">
        <v>43709</v>
      </c>
      <c r="I341" s="30">
        <v>43799</v>
      </c>
      <c r="J341" s="31" t="s">
        <v>336</v>
      </c>
    </row>
    <row r="342" spans="2:10" ht="27" x14ac:dyDescent="0.25">
      <c r="B342" s="101" t="s">
        <v>324</v>
      </c>
      <c r="C342" s="27" t="s">
        <v>325</v>
      </c>
      <c r="D342" s="27" t="s">
        <v>428</v>
      </c>
      <c r="E342" s="35" t="s">
        <v>344</v>
      </c>
      <c r="F342" s="101" t="s">
        <v>345</v>
      </c>
      <c r="G342" s="102" t="s">
        <v>350</v>
      </c>
      <c r="H342" s="30">
        <v>43556</v>
      </c>
      <c r="I342" s="30">
        <v>43676</v>
      </c>
      <c r="J342" s="31" t="s">
        <v>336</v>
      </c>
    </row>
    <row r="343" spans="2:10" ht="27" x14ac:dyDescent="0.25">
      <c r="B343" s="101" t="s">
        <v>324</v>
      </c>
      <c r="C343" s="27" t="s">
        <v>325</v>
      </c>
      <c r="D343" s="27" t="s">
        <v>429</v>
      </c>
      <c r="E343" s="35" t="s">
        <v>344</v>
      </c>
      <c r="F343" s="101" t="s">
        <v>345</v>
      </c>
      <c r="G343" s="102" t="s">
        <v>311</v>
      </c>
      <c r="H343" s="30">
        <v>43525</v>
      </c>
      <c r="I343" s="30">
        <v>43615</v>
      </c>
      <c r="J343" s="31" t="s">
        <v>336</v>
      </c>
    </row>
    <row r="344" spans="2:10" ht="27" x14ac:dyDescent="0.25">
      <c r="B344" s="101" t="s">
        <v>324</v>
      </c>
      <c r="C344" s="27" t="s">
        <v>325</v>
      </c>
      <c r="D344" s="27" t="s">
        <v>430</v>
      </c>
      <c r="E344" s="35" t="s">
        <v>344</v>
      </c>
      <c r="F344" s="101" t="s">
        <v>345</v>
      </c>
      <c r="G344" s="102" t="s">
        <v>324</v>
      </c>
      <c r="H344" s="30">
        <v>43525</v>
      </c>
      <c r="I344" s="30">
        <v>43615</v>
      </c>
      <c r="J344" s="31" t="s">
        <v>336</v>
      </c>
    </row>
    <row r="345" spans="2:10" ht="27" x14ac:dyDescent="0.25">
      <c r="B345" s="101" t="s">
        <v>324</v>
      </c>
      <c r="C345" s="27" t="s">
        <v>325</v>
      </c>
      <c r="D345" s="27" t="s">
        <v>431</v>
      </c>
      <c r="E345" s="35" t="s">
        <v>344</v>
      </c>
      <c r="F345" s="101" t="s">
        <v>345</v>
      </c>
      <c r="G345" s="102" t="s">
        <v>355</v>
      </c>
      <c r="H345" s="30">
        <v>43647</v>
      </c>
      <c r="I345" s="30">
        <v>43738</v>
      </c>
      <c r="J345" s="31" t="s">
        <v>336</v>
      </c>
    </row>
    <row r="346" spans="2:10" ht="27" x14ac:dyDescent="0.25">
      <c r="B346" s="101" t="s">
        <v>324</v>
      </c>
      <c r="C346" s="27" t="s">
        <v>325</v>
      </c>
      <c r="D346" s="27" t="s">
        <v>432</v>
      </c>
      <c r="E346" s="35" t="s">
        <v>344</v>
      </c>
      <c r="F346" s="101" t="s">
        <v>345</v>
      </c>
      <c r="G346" s="102" t="s">
        <v>433</v>
      </c>
      <c r="H346" s="30">
        <v>43525</v>
      </c>
      <c r="I346" s="30">
        <v>43617</v>
      </c>
      <c r="J346" s="31" t="s">
        <v>336</v>
      </c>
    </row>
    <row r="347" spans="2:10" ht="27" x14ac:dyDescent="0.25">
      <c r="B347" s="101" t="s">
        <v>324</v>
      </c>
      <c r="C347" s="27" t="s">
        <v>325</v>
      </c>
      <c r="D347" s="27" t="s">
        <v>434</v>
      </c>
      <c r="E347" s="35" t="s">
        <v>344</v>
      </c>
      <c r="F347" s="101" t="s">
        <v>345</v>
      </c>
      <c r="G347" s="102" t="s">
        <v>433</v>
      </c>
      <c r="H347" s="30">
        <v>43739</v>
      </c>
      <c r="I347" s="30">
        <v>43799</v>
      </c>
      <c r="J347" s="31" t="s">
        <v>336</v>
      </c>
    </row>
    <row r="348" spans="2:10" ht="27" x14ac:dyDescent="0.25">
      <c r="B348" s="101" t="s">
        <v>324</v>
      </c>
      <c r="C348" s="27" t="s">
        <v>325</v>
      </c>
      <c r="D348" s="27" t="s">
        <v>435</v>
      </c>
      <c r="E348" s="35" t="s">
        <v>344</v>
      </c>
      <c r="F348" s="101" t="s">
        <v>345</v>
      </c>
      <c r="G348" s="102" t="s">
        <v>386</v>
      </c>
      <c r="H348" s="30">
        <v>43497</v>
      </c>
      <c r="I348" s="30">
        <v>43586</v>
      </c>
      <c r="J348" s="31" t="s">
        <v>336</v>
      </c>
    </row>
    <row r="349" spans="2:10" ht="15" x14ac:dyDescent="0.2">
      <c r="B349" s="40"/>
      <c r="C349" s="44"/>
      <c r="D349" s="37"/>
      <c r="E349" s="41"/>
      <c r="F349" s="41"/>
      <c r="G349" s="37"/>
      <c r="H349" s="37"/>
      <c r="I349" s="37"/>
    </row>
    <row r="350" spans="2:10" ht="15" x14ac:dyDescent="0.2">
      <c r="B350" s="40"/>
      <c r="C350" s="40"/>
      <c r="D350" s="37"/>
      <c r="E350" s="41"/>
      <c r="F350" s="41"/>
      <c r="G350" s="37"/>
      <c r="H350" s="37"/>
      <c r="I350" s="37"/>
    </row>
    <row r="351" spans="2:10" ht="15" x14ac:dyDescent="0.2">
      <c r="B351" s="40"/>
      <c r="C351" s="40"/>
      <c r="D351" s="37"/>
      <c r="E351" s="41"/>
      <c r="F351" s="41"/>
      <c r="G351" s="37"/>
      <c r="H351" s="37"/>
      <c r="I351" s="37"/>
    </row>
    <row r="352" spans="2:10" ht="15" x14ac:dyDescent="0.2">
      <c r="B352" s="44"/>
      <c r="C352" s="40"/>
      <c r="D352" s="37"/>
      <c r="E352" s="41"/>
      <c r="F352" s="41"/>
      <c r="G352" s="37"/>
      <c r="H352" s="37"/>
      <c r="I352" s="37"/>
    </row>
    <row r="353" spans="2:9" ht="15" x14ac:dyDescent="0.2">
      <c r="B353" s="40"/>
      <c r="C353" s="44"/>
      <c r="D353" s="37"/>
      <c r="E353" s="41"/>
      <c r="F353" s="41"/>
      <c r="G353" s="37"/>
      <c r="H353" s="37"/>
      <c r="I353" s="37"/>
    </row>
    <row r="354" spans="2:9" ht="15" x14ac:dyDescent="0.2">
      <c r="B354" s="40"/>
      <c r="C354" s="40"/>
      <c r="D354" s="37"/>
      <c r="E354" s="41"/>
      <c r="F354" s="41"/>
      <c r="G354" s="37"/>
      <c r="H354" s="37"/>
      <c r="I354" s="37"/>
    </row>
    <row r="355" spans="2:9" ht="15" x14ac:dyDescent="0.2">
      <c r="B355" s="40"/>
      <c r="C355" s="40"/>
      <c r="D355" s="37"/>
      <c r="E355" s="41"/>
      <c r="F355" s="41"/>
      <c r="G355" s="37"/>
      <c r="H355" s="37"/>
      <c r="I355" s="37"/>
    </row>
    <row r="356" spans="2:9" ht="15" x14ac:dyDescent="0.2">
      <c r="B356" s="40"/>
      <c r="C356" s="40"/>
      <c r="D356" s="37"/>
      <c r="E356" s="41"/>
      <c r="F356" s="41"/>
      <c r="G356" s="37"/>
      <c r="H356" s="37"/>
      <c r="I356" s="37"/>
    </row>
    <row r="357" spans="2:9" ht="15" x14ac:dyDescent="0.2">
      <c r="B357" s="44"/>
      <c r="C357" s="40"/>
      <c r="D357" s="37"/>
      <c r="E357" s="37"/>
      <c r="F357" s="37"/>
      <c r="G357" s="37"/>
      <c r="H357" s="37"/>
      <c r="I357" s="37"/>
    </row>
    <row r="358" spans="2:9" ht="15" x14ac:dyDescent="0.2">
      <c r="B358" s="40"/>
      <c r="C358" s="44"/>
      <c r="D358" s="37"/>
      <c r="E358" s="37"/>
      <c r="F358" s="37"/>
      <c r="G358" s="37"/>
      <c r="H358" s="37"/>
      <c r="I358" s="37"/>
    </row>
    <row r="359" spans="2:9" ht="15" x14ac:dyDescent="0.2">
      <c r="B359" s="40"/>
      <c r="C359" s="40"/>
      <c r="D359" s="37"/>
      <c r="E359" s="37"/>
      <c r="F359" s="37"/>
      <c r="G359" s="37"/>
      <c r="H359" s="37"/>
      <c r="I359" s="37"/>
    </row>
    <row r="360" spans="2:9" ht="15" x14ac:dyDescent="0.2">
      <c r="B360" s="40"/>
      <c r="C360" s="40"/>
      <c r="D360" s="37"/>
      <c r="E360" s="37"/>
      <c r="F360" s="37"/>
      <c r="G360" s="37"/>
      <c r="H360" s="37"/>
      <c r="I360" s="37"/>
    </row>
    <row r="361" spans="2:9" ht="15" x14ac:dyDescent="0.2">
      <c r="B361" s="42"/>
      <c r="C361" s="40"/>
      <c r="D361" s="37"/>
      <c r="E361" s="37"/>
      <c r="F361" s="37"/>
      <c r="G361" s="37"/>
      <c r="H361" s="37"/>
      <c r="I361" s="37"/>
    </row>
    <row r="362" spans="2:9" ht="15" x14ac:dyDescent="0.2">
      <c r="B362" s="40"/>
      <c r="C362" s="42"/>
      <c r="D362" s="37"/>
      <c r="E362" s="37"/>
      <c r="F362" s="37"/>
      <c r="G362" s="37"/>
      <c r="H362" s="37"/>
      <c r="I362" s="37"/>
    </row>
    <row r="363" spans="2:9" ht="15" x14ac:dyDescent="0.2">
      <c r="B363" s="40"/>
      <c r="C363" s="40"/>
      <c r="D363" s="37"/>
      <c r="E363" s="37"/>
      <c r="F363" s="37"/>
      <c r="G363" s="37"/>
      <c r="H363" s="37"/>
      <c r="I363" s="37"/>
    </row>
    <row r="364" spans="2:9" ht="15" x14ac:dyDescent="0.2">
      <c r="B364" s="40"/>
      <c r="C364" s="40"/>
      <c r="D364" s="37"/>
      <c r="E364" s="37"/>
      <c r="F364" s="37"/>
      <c r="G364" s="37"/>
      <c r="H364" s="37"/>
      <c r="I364" s="37"/>
    </row>
    <row r="365" spans="2:9" ht="15" x14ac:dyDescent="0.2">
      <c r="B365" s="42"/>
      <c r="C365" s="40"/>
      <c r="D365" s="37"/>
      <c r="E365" s="37"/>
      <c r="F365" s="37"/>
      <c r="G365" s="37"/>
      <c r="H365" s="37"/>
      <c r="I365" s="37"/>
    </row>
    <row r="366" spans="2:9" ht="15" x14ac:dyDescent="0.2">
      <c r="B366" s="40"/>
      <c r="C366" s="43"/>
      <c r="D366" s="37"/>
      <c r="E366" s="37"/>
      <c r="F366" s="37"/>
      <c r="G366" s="37"/>
      <c r="H366" s="37"/>
      <c r="I366" s="37"/>
    </row>
    <row r="367" spans="2:9" ht="15" x14ac:dyDescent="0.2">
      <c r="B367" s="40"/>
      <c r="C367" s="42"/>
      <c r="D367" s="37"/>
      <c r="E367" s="37"/>
      <c r="F367" s="37"/>
      <c r="G367" s="37"/>
      <c r="H367" s="37"/>
      <c r="I367" s="37"/>
    </row>
    <row r="368" spans="2:9" ht="15" x14ac:dyDescent="0.2">
      <c r="B368" s="40"/>
      <c r="C368" s="40"/>
      <c r="D368" s="37"/>
      <c r="E368" s="37"/>
      <c r="F368" s="37"/>
      <c r="G368" s="37"/>
      <c r="H368" s="37"/>
      <c r="I368" s="37"/>
    </row>
    <row r="369" spans="2:9" ht="15" x14ac:dyDescent="0.2">
      <c r="B369" s="45"/>
      <c r="C369" s="40"/>
      <c r="D369" s="37"/>
      <c r="E369" s="37"/>
      <c r="F369" s="37"/>
      <c r="G369" s="37"/>
      <c r="H369" s="37"/>
      <c r="I369" s="37"/>
    </row>
    <row r="370" spans="2:9" ht="15" x14ac:dyDescent="0.2">
      <c r="B370" s="42"/>
      <c r="C370" s="40"/>
      <c r="D370" s="37"/>
      <c r="E370" s="37"/>
      <c r="F370" s="37"/>
      <c r="G370" s="37"/>
      <c r="H370" s="37"/>
      <c r="I370" s="37"/>
    </row>
    <row r="371" spans="2:9" ht="15" x14ac:dyDescent="0.2">
      <c r="B371" s="40"/>
      <c r="C371" s="45"/>
      <c r="D371" s="37"/>
      <c r="E371" s="37"/>
      <c r="F371" s="37"/>
      <c r="G371" s="37"/>
      <c r="H371" s="37"/>
      <c r="I371" s="37"/>
    </row>
    <row r="372" spans="2:9" ht="15" x14ac:dyDescent="0.2">
      <c r="B372" s="40"/>
      <c r="C372" s="46"/>
      <c r="D372" s="37"/>
      <c r="E372" s="37"/>
      <c r="F372" s="37"/>
      <c r="G372" s="37"/>
      <c r="H372" s="37"/>
      <c r="I372" s="37"/>
    </row>
    <row r="373" spans="2:9" ht="15" x14ac:dyDescent="0.2">
      <c r="B373" s="40"/>
      <c r="C373" s="42"/>
      <c r="D373" s="37"/>
      <c r="E373" s="37"/>
      <c r="F373" s="37"/>
      <c r="G373" s="37"/>
      <c r="H373" s="37"/>
      <c r="I373" s="37"/>
    </row>
    <row r="374" spans="2:9" ht="15" x14ac:dyDescent="0.2">
      <c r="B374" s="40"/>
      <c r="C374" s="40"/>
      <c r="D374" s="37"/>
      <c r="E374" s="37"/>
      <c r="F374" s="37"/>
      <c r="G374" s="37"/>
      <c r="H374" s="37"/>
      <c r="I374" s="37"/>
    </row>
    <row r="375" spans="2:9" ht="15" x14ac:dyDescent="0.2">
      <c r="B375" s="40"/>
      <c r="C375" s="40"/>
      <c r="D375" s="37"/>
      <c r="E375" s="37"/>
      <c r="F375" s="37"/>
      <c r="G375" s="37"/>
      <c r="H375" s="37"/>
      <c r="I375" s="37"/>
    </row>
    <row r="376" spans="2:9" ht="15" x14ac:dyDescent="0.2">
      <c r="B376" s="40"/>
      <c r="C376" s="40"/>
      <c r="D376" s="37"/>
      <c r="E376" s="37"/>
      <c r="F376" s="37"/>
      <c r="G376" s="37"/>
      <c r="H376" s="37"/>
      <c r="I376" s="37"/>
    </row>
    <row r="377" spans="2:9" ht="15" x14ac:dyDescent="0.2">
      <c r="B377" s="40"/>
      <c r="C377" s="40"/>
      <c r="D377" s="37"/>
      <c r="E377" s="37"/>
      <c r="F377" s="37"/>
      <c r="G377" s="37"/>
      <c r="H377" s="37"/>
      <c r="I377" s="37"/>
    </row>
    <row r="378" spans="2:9" ht="15" x14ac:dyDescent="0.2">
      <c r="B378" s="40"/>
      <c r="C378" s="40"/>
      <c r="D378" s="37"/>
      <c r="E378" s="37"/>
      <c r="F378" s="37"/>
      <c r="G378" s="37"/>
      <c r="H378" s="37"/>
      <c r="I378" s="37"/>
    </row>
    <row r="379" spans="2:9" ht="15" x14ac:dyDescent="0.2">
      <c r="B379" s="42"/>
      <c r="C379" s="40"/>
      <c r="D379" s="37"/>
      <c r="E379" s="37"/>
      <c r="F379" s="37"/>
      <c r="G379" s="37"/>
      <c r="H379" s="37"/>
      <c r="I379" s="37"/>
    </row>
    <row r="380" spans="2:9" ht="15" x14ac:dyDescent="0.2">
      <c r="B380" s="44"/>
      <c r="C380" s="40"/>
      <c r="D380" s="37"/>
      <c r="E380" s="37"/>
      <c r="F380" s="37"/>
      <c r="G380" s="37"/>
      <c r="H380" s="37"/>
      <c r="I380" s="37"/>
    </row>
    <row r="381" spans="2:9" ht="15" x14ac:dyDescent="0.2">
      <c r="B381" s="45"/>
      <c r="C381" s="40"/>
      <c r="D381" s="37"/>
      <c r="E381" s="37"/>
      <c r="F381" s="37"/>
      <c r="G381" s="37"/>
      <c r="H381" s="37"/>
      <c r="I381" s="37"/>
    </row>
    <row r="382" spans="2:9" ht="15" x14ac:dyDescent="0.2">
      <c r="B382" s="45"/>
      <c r="C382" s="43"/>
      <c r="D382" s="37"/>
      <c r="E382" s="37"/>
      <c r="F382" s="37"/>
      <c r="G382" s="37"/>
      <c r="H382" s="37"/>
      <c r="I382" s="37"/>
    </row>
    <row r="383" spans="2:9" ht="15" x14ac:dyDescent="0.2">
      <c r="B383" s="45"/>
      <c r="C383" s="42"/>
      <c r="D383" s="37"/>
      <c r="E383" s="37"/>
      <c r="F383" s="37"/>
      <c r="G383" s="37"/>
      <c r="H383" s="37"/>
      <c r="I383" s="37"/>
    </row>
    <row r="384" spans="2:9" ht="15" x14ac:dyDescent="0.2">
      <c r="B384" s="45"/>
      <c r="C384" s="42"/>
      <c r="D384" s="37"/>
      <c r="E384" s="37"/>
      <c r="F384" s="37"/>
      <c r="G384" s="37"/>
      <c r="H384" s="37"/>
      <c r="I384" s="37"/>
    </row>
    <row r="385" spans="2:9" ht="15" x14ac:dyDescent="0.2">
      <c r="B385" s="45"/>
      <c r="C385" s="44"/>
      <c r="D385" s="37"/>
      <c r="E385" s="37"/>
      <c r="F385" s="37"/>
      <c r="G385" s="37"/>
      <c r="H385" s="37"/>
      <c r="I385" s="37"/>
    </row>
    <row r="386" spans="2:9" ht="15" x14ac:dyDescent="0.2">
      <c r="B386" s="47"/>
      <c r="C386" s="45"/>
      <c r="D386" s="37"/>
      <c r="E386" s="37"/>
      <c r="F386" s="37"/>
      <c r="G386" s="37"/>
      <c r="H386" s="37"/>
      <c r="I386" s="37"/>
    </row>
    <row r="387" spans="2:9" ht="15" x14ac:dyDescent="0.2">
      <c r="B387" s="40"/>
      <c r="C387" s="45"/>
      <c r="D387" s="37"/>
      <c r="E387" s="37"/>
      <c r="F387" s="37"/>
      <c r="G387" s="37"/>
      <c r="H387" s="37"/>
      <c r="I387" s="37"/>
    </row>
    <row r="388" spans="2:9" ht="15" x14ac:dyDescent="0.2">
      <c r="B388" s="42"/>
      <c r="C388" s="45"/>
      <c r="D388" s="37"/>
      <c r="E388" s="37"/>
      <c r="F388" s="37"/>
      <c r="G388" s="37"/>
      <c r="H388" s="37"/>
      <c r="I388" s="37"/>
    </row>
    <row r="389" spans="2:9" ht="15" x14ac:dyDescent="0.2">
      <c r="B389" s="40"/>
      <c r="C389" s="45"/>
      <c r="D389" s="37"/>
      <c r="E389" s="37"/>
      <c r="F389" s="37"/>
      <c r="G389" s="37"/>
      <c r="H389" s="37"/>
      <c r="I389" s="37"/>
    </row>
    <row r="390" spans="2:9" ht="15" x14ac:dyDescent="0.2">
      <c r="B390" s="40"/>
      <c r="C390" s="45"/>
      <c r="D390" s="37"/>
      <c r="E390" s="37"/>
      <c r="F390" s="37"/>
      <c r="G390" s="37"/>
      <c r="H390" s="37"/>
      <c r="I390" s="37"/>
    </row>
    <row r="391" spans="2:9" ht="15" x14ac:dyDescent="0.2">
      <c r="B391" s="40"/>
      <c r="C391" s="40"/>
      <c r="D391" s="37"/>
      <c r="E391" s="37"/>
      <c r="F391" s="37"/>
      <c r="G391" s="37"/>
      <c r="H391" s="37"/>
      <c r="I391" s="37"/>
    </row>
    <row r="392" spans="2:9" ht="15" x14ac:dyDescent="0.2">
      <c r="B392" s="42"/>
      <c r="C392" s="48"/>
      <c r="D392" s="37"/>
      <c r="E392" s="37"/>
      <c r="F392" s="37"/>
      <c r="G392" s="37"/>
      <c r="H392" s="37"/>
      <c r="I392" s="37"/>
    </row>
    <row r="393" spans="2:9" ht="15" x14ac:dyDescent="0.2">
      <c r="B393" s="40"/>
      <c r="C393" s="47"/>
      <c r="D393" s="37"/>
      <c r="E393" s="37"/>
      <c r="F393" s="37"/>
      <c r="G393" s="37"/>
      <c r="H393" s="37"/>
      <c r="I393" s="37"/>
    </row>
    <row r="394" spans="2:9" ht="15" x14ac:dyDescent="0.2">
      <c r="B394" s="40"/>
      <c r="C394" s="40"/>
      <c r="D394" s="37"/>
      <c r="E394" s="37"/>
      <c r="F394" s="37"/>
      <c r="G394" s="37"/>
      <c r="H394" s="37"/>
      <c r="I394" s="37"/>
    </row>
    <row r="395" spans="2:9" ht="15" x14ac:dyDescent="0.2">
      <c r="B395" s="40"/>
      <c r="C395" s="42"/>
      <c r="D395" s="37"/>
      <c r="E395" s="37"/>
      <c r="F395" s="37"/>
      <c r="G395" s="37"/>
      <c r="H395" s="37"/>
      <c r="I395" s="37"/>
    </row>
    <row r="396" spans="2:9" ht="15" x14ac:dyDescent="0.2">
      <c r="B396" s="44"/>
      <c r="C396" s="40"/>
      <c r="D396" s="37"/>
      <c r="E396" s="37"/>
      <c r="F396" s="37"/>
      <c r="G396" s="37"/>
      <c r="H396" s="37"/>
      <c r="I396" s="37"/>
    </row>
    <row r="397" spans="2:9" ht="15" x14ac:dyDescent="0.2">
      <c r="B397" s="40"/>
      <c r="C397" s="40"/>
      <c r="D397" s="37"/>
      <c r="E397" s="37"/>
      <c r="F397" s="37"/>
      <c r="G397" s="37"/>
      <c r="H397" s="37"/>
      <c r="I397" s="37"/>
    </row>
    <row r="398" spans="2:9" ht="15" x14ac:dyDescent="0.2">
      <c r="B398" s="40"/>
      <c r="C398" s="40"/>
      <c r="D398" s="37"/>
      <c r="E398" s="37"/>
      <c r="F398" s="37"/>
      <c r="G398" s="37"/>
      <c r="H398" s="37"/>
      <c r="I398" s="37"/>
    </row>
    <row r="399" spans="2:9" ht="15" x14ac:dyDescent="0.2">
      <c r="B399" s="40"/>
      <c r="C399" s="42"/>
      <c r="D399" s="37"/>
      <c r="E399" s="37"/>
      <c r="F399" s="37"/>
      <c r="G399" s="37"/>
      <c r="H399" s="37"/>
      <c r="I399" s="37"/>
    </row>
    <row r="400" spans="2:9" ht="15" x14ac:dyDescent="0.2">
      <c r="B400" s="47"/>
      <c r="C400" s="40"/>
      <c r="D400" s="37"/>
      <c r="E400" s="37"/>
      <c r="F400" s="37"/>
      <c r="G400" s="37"/>
      <c r="H400" s="37"/>
      <c r="I400" s="37"/>
    </row>
    <row r="401" spans="2:9" ht="15" x14ac:dyDescent="0.2">
      <c r="B401" s="42"/>
      <c r="C401" s="40"/>
      <c r="D401" s="37"/>
      <c r="E401" s="37"/>
      <c r="F401" s="37"/>
      <c r="G401" s="37"/>
      <c r="H401" s="37"/>
      <c r="I401" s="37"/>
    </row>
    <row r="402" spans="2:9" ht="15" x14ac:dyDescent="0.2">
      <c r="B402" s="40"/>
      <c r="C402" s="40"/>
      <c r="D402" s="37"/>
      <c r="E402" s="37"/>
      <c r="F402" s="37"/>
      <c r="G402" s="37"/>
      <c r="H402" s="37"/>
      <c r="I402" s="37"/>
    </row>
    <row r="403" spans="2:9" ht="15" x14ac:dyDescent="0.2">
      <c r="B403" s="40"/>
      <c r="C403" s="44"/>
      <c r="D403" s="37"/>
      <c r="E403" s="37"/>
      <c r="F403" s="37"/>
      <c r="G403" s="37"/>
      <c r="H403" s="37"/>
      <c r="I403" s="37"/>
    </row>
    <row r="404" spans="2:9" ht="15" x14ac:dyDescent="0.2">
      <c r="B404" s="42"/>
      <c r="C404" s="40"/>
      <c r="D404" s="37"/>
      <c r="E404" s="37"/>
      <c r="F404" s="37"/>
      <c r="G404" s="37"/>
      <c r="H404" s="37"/>
      <c r="I404" s="37"/>
    </row>
    <row r="405" spans="2:9" ht="15" x14ac:dyDescent="0.2">
      <c r="B405" s="40"/>
      <c r="C405" s="40"/>
      <c r="D405" s="37"/>
      <c r="E405" s="37"/>
      <c r="F405" s="37"/>
      <c r="G405" s="37"/>
      <c r="H405" s="37"/>
      <c r="I405" s="37"/>
    </row>
    <row r="406" spans="2:9" ht="15" x14ac:dyDescent="0.2">
      <c r="B406" s="40"/>
      <c r="C406" s="40"/>
      <c r="D406" s="37"/>
      <c r="E406" s="37"/>
      <c r="F406" s="37"/>
      <c r="G406" s="37"/>
      <c r="H406" s="37"/>
      <c r="I406" s="37"/>
    </row>
    <row r="407" spans="2:9" ht="15" x14ac:dyDescent="0.2">
      <c r="B407" s="44"/>
      <c r="C407" s="43"/>
      <c r="D407" s="37"/>
      <c r="E407" s="37"/>
      <c r="F407" s="37"/>
      <c r="G407" s="37"/>
      <c r="H407" s="37"/>
      <c r="I407" s="37"/>
    </row>
    <row r="408" spans="2:9" ht="15" x14ac:dyDescent="0.2">
      <c r="B408" s="40"/>
      <c r="C408" s="47"/>
      <c r="D408" s="37"/>
      <c r="E408" s="37"/>
      <c r="F408" s="37"/>
      <c r="G408" s="37"/>
      <c r="H408" s="37"/>
      <c r="I408" s="37"/>
    </row>
    <row r="409" spans="2:9" ht="15" x14ac:dyDescent="0.2">
      <c r="B409" s="40"/>
      <c r="C409" s="42"/>
      <c r="D409" s="37"/>
      <c r="E409" s="37"/>
      <c r="F409" s="37"/>
      <c r="G409" s="37"/>
      <c r="H409" s="37"/>
      <c r="I409" s="37"/>
    </row>
    <row r="410" spans="2:9" ht="15" x14ac:dyDescent="0.2">
      <c r="B410" s="40"/>
      <c r="C410" s="40"/>
      <c r="D410" s="37"/>
      <c r="E410" s="37"/>
      <c r="F410" s="37"/>
      <c r="G410" s="37"/>
      <c r="H410" s="37"/>
      <c r="I410" s="37"/>
    </row>
    <row r="411" spans="2:9" ht="15" x14ac:dyDescent="0.2">
      <c r="B411" s="42"/>
      <c r="C411" s="40"/>
      <c r="D411" s="37"/>
      <c r="E411" s="37"/>
      <c r="F411" s="37"/>
      <c r="G411" s="37"/>
      <c r="H411" s="37"/>
      <c r="I411" s="37"/>
    </row>
    <row r="412" spans="2:9" ht="15" x14ac:dyDescent="0.2">
      <c r="B412" s="40"/>
      <c r="C412" s="42"/>
      <c r="D412" s="37"/>
      <c r="E412" s="37"/>
      <c r="F412" s="37"/>
      <c r="G412" s="37"/>
      <c r="H412" s="37"/>
      <c r="I412" s="37"/>
    </row>
    <row r="413" spans="2:9" ht="15" x14ac:dyDescent="0.2">
      <c r="B413" s="40"/>
      <c r="C413" s="40"/>
      <c r="D413" s="37"/>
      <c r="E413" s="37"/>
      <c r="F413" s="37"/>
      <c r="G413" s="37"/>
      <c r="H413" s="37"/>
      <c r="I413" s="37"/>
    </row>
    <row r="414" spans="2:9" ht="15" x14ac:dyDescent="0.2">
      <c r="B414" s="47"/>
      <c r="C414" s="40"/>
      <c r="D414" s="37"/>
      <c r="E414" s="37"/>
      <c r="F414" s="37"/>
      <c r="G414" s="37"/>
      <c r="H414" s="37"/>
      <c r="I414" s="37"/>
    </row>
    <row r="415" spans="2:9" ht="15" x14ac:dyDescent="0.2">
      <c r="B415" s="42"/>
      <c r="C415" s="44"/>
      <c r="D415" s="37"/>
      <c r="E415" s="37"/>
      <c r="F415" s="37"/>
      <c r="G415" s="37"/>
      <c r="H415" s="37"/>
      <c r="I415" s="37"/>
    </row>
    <row r="416" spans="2:9" ht="15" x14ac:dyDescent="0.2">
      <c r="B416" s="40"/>
      <c r="C416" s="40"/>
      <c r="D416" s="37"/>
      <c r="E416" s="37"/>
      <c r="F416" s="37"/>
      <c r="G416" s="37"/>
      <c r="H416" s="37"/>
      <c r="I416" s="37"/>
    </row>
    <row r="417" spans="2:9" ht="15" x14ac:dyDescent="0.2">
      <c r="B417" s="40"/>
      <c r="C417" s="40"/>
      <c r="D417" s="37"/>
      <c r="E417" s="37"/>
      <c r="F417" s="37"/>
      <c r="G417" s="37"/>
      <c r="H417" s="37"/>
      <c r="I417" s="37"/>
    </row>
    <row r="418" spans="2:9" ht="15" x14ac:dyDescent="0.2">
      <c r="B418" s="42"/>
      <c r="C418" s="40"/>
      <c r="D418" s="37"/>
      <c r="E418" s="37"/>
      <c r="F418" s="37"/>
      <c r="G418" s="37"/>
      <c r="H418" s="37"/>
      <c r="I418" s="37"/>
    </row>
    <row r="419" spans="2:9" ht="15" x14ac:dyDescent="0.2">
      <c r="B419" s="40"/>
      <c r="C419" s="42"/>
      <c r="D419" s="37"/>
      <c r="E419" s="37"/>
      <c r="F419" s="37"/>
      <c r="G419" s="37"/>
      <c r="H419" s="37"/>
      <c r="I419" s="37"/>
    </row>
    <row r="420" spans="2:9" ht="15" x14ac:dyDescent="0.2">
      <c r="B420" s="40"/>
      <c r="C420" s="40"/>
      <c r="D420" s="37"/>
      <c r="E420" s="37"/>
      <c r="F420" s="37"/>
      <c r="G420" s="37"/>
      <c r="H420" s="37"/>
      <c r="I420" s="37"/>
    </row>
    <row r="421" spans="2:9" ht="15" x14ac:dyDescent="0.2">
      <c r="B421" s="42"/>
      <c r="C421" s="40"/>
      <c r="D421" s="37"/>
      <c r="E421" s="37"/>
      <c r="F421" s="37"/>
      <c r="G421" s="37"/>
      <c r="H421" s="37"/>
      <c r="I421" s="37"/>
    </row>
    <row r="422" spans="2:9" ht="15" x14ac:dyDescent="0.2">
      <c r="B422" s="40"/>
      <c r="C422" s="43"/>
      <c r="D422" s="37"/>
      <c r="E422" s="37"/>
      <c r="F422" s="37"/>
      <c r="G422" s="37"/>
      <c r="H422" s="37"/>
      <c r="I422" s="37"/>
    </row>
    <row r="423" spans="2:9" ht="15" x14ac:dyDescent="0.2">
      <c r="B423" s="40"/>
      <c r="C423" s="47"/>
      <c r="D423" s="37"/>
      <c r="E423" s="37"/>
      <c r="F423" s="37"/>
      <c r="G423" s="37"/>
      <c r="H423" s="37"/>
      <c r="I423" s="37"/>
    </row>
    <row r="424" spans="2:9" ht="15" x14ac:dyDescent="0.2">
      <c r="B424" s="42"/>
      <c r="C424" s="42"/>
      <c r="D424" s="37"/>
      <c r="E424" s="37"/>
      <c r="F424" s="37"/>
      <c r="G424" s="37"/>
      <c r="H424" s="37"/>
      <c r="I424" s="37"/>
    </row>
    <row r="425" spans="2:9" ht="15" x14ac:dyDescent="0.2">
      <c r="B425" s="40"/>
      <c r="C425" s="40"/>
      <c r="D425" s="37"/>
      <c r="E425" s="37"/>
      <c r="F425" s="37"/>
      <c r="G425" s="37"/>
      <c r="H425" s="37"/>
      <c r="I425" s="37"/>
    </row>
    <row r="426" spans="2:9" ht="15" x14ac:dyDescent="0.2">
      <c r="B426" s="40"/>
      <c r="C426" s="40"/>
      <c r="D426" s="37"/>
      <c r="E426" s="37"/>
      <c r="F426" s="37"/>
      <c r="G426" s="37"/>
      <c r="H426" s="37"/>
      <c r="I426" s="37"/>
    </row>
    <row r="427" spans="2:9" ht="15" x14ac:dyDescent="0.2">
      <c r="B427" s="40"/>
      <c r="C427" s="42"/>
      <c r="D427" s="37"/>
      <c r="E427" s="37"/>
      <c r="F427" s="37"/>
      <c r="G427" s="37"/>
      <c r="H427" s="37"/>
      <c r="I427" s="37"/>
    </row>
    <row r="428" spans="2:9" ht="15" x14ac:dyDescent="0.2">
      <c r="B428" s="37"/>
      <c r="C428" s="40"/>
      <c r="D428" s="37"/>
      <c r="E428" s="37"/>
      <c r="F428" s="37"/>
      <c r="G428" s="37"/>
      <c r="H428" s="37"/>
      <c r="I428" s="37"/>
    </row>
    <row r="429" spans="2:9" ht="15" x14ac:dyDescent="0.2">
      <c r="B429" s="37"/>
      <c r="C429" s="40"/>
      <c r="D429" s="37"/>
      <c r="E429" s="37"/>
      <c r="F429" s="37"/>
      <c r="G429" s="37"/>
      <c r="H429" s="37"/>
      <c r="I429" s="37"/>
    </row>
    <row r="430" spans="2:9" ht="15" x14ac:dyDescent="0.2">
      <c r="B430" s="37"/>
      <c r="C430" s="42"/>
      <c r="D430" s="37"/>
      <c r="E430" s="37"/>
      <c r="F430" s="37"/>
      <c r="G430" s="37"/>
      <c r="H430" s="37"/>
      <c r="I430" s="37"/>
    </row>
  </sheetData>
  <sheetProtection password="9B3B" sheet="1" objects="1" scenarios="1"/>
  <mergeCells count="48">
    <mergeCell ref="D3:G9"/>
    <mergeCell ref="G16:G18"/>
    <mergeCell ref="H16:H18"/>
    <mergeCell ref="I16:I18"/>
    <mergeCell ref="J16:J18"/>
    <mergeCell ref="B11:J11"/>
    <mergeCell ref="B12:J12"/>
    <mergeCell ref="B13:J13"/>
    <mergeCell ref="B14:J14"/>
    <mergeCell ref="B16:B18"/>
    <mergeCell ref="C16:C18"/>
    <mergeCell ref="D16:D18"/>
    <mergeCell ref="E16:E18"/>
    <mergeCell ref="F16:F18"/>
    <mergeCell ref="B19:B120"/>
    <mergeCell ref="C19:C120"/>
    <mergeCell ref="D19:D22"/>
    <mergeCell ref="E19:E22"/>
    <mergeCell ref="D23:D24"/>
    <mergeCell ref="E23:E24"/>
    <mergeCell ref="D25:D27"/>
    <mergeCell ref="E25:E27"/>
    <mergeCell ref="D28:D111"/>
    <mergeCell ref="E28:E111"/>
    <mergeCell ref="F41:F42"/>
    <mergeCell ref="F43:F45"/>
    <mergeCell ref="G43:G44"/>
    <mergeCell ref="F46:F47"/>
    <mergeCell ref="G46:G47"/>
    <mergeCell ref="F58:F60"/>
    <mergeCell ref="G58:G60"/>
    <mergeCell ref="F65:F66"/>
    <mergeCell ref="G65:G66"/>
    <mergeCell ref="F73:F74"/>
    <mergeCell ref="G73:G74"/>
    <mergeCell ref="F90:F91"/>
    <mergeCell ref="G90:G91"/>
    <mergeCell ref="F92:F93"/>
    <mergeCell ref="G92:G93"/>
    <mergeCell ref="F98:F100"/>
    <mergeCell ref="F102:F106"/>
    <mergeCell ref="G102:G106"/>
    <mergeCell ref="F107:F111"/>
    <mergeCell ref="G107:G111"/>
    <mergeCell ref="D112:D119"/>
    <mergeCell ref="E112:E119"/>
    <mergeCell ref="F112:F118"/>
    <mergeCell ref="G112:G118"/>
  </mergeCells>
  <conditionalFormatting sqref="E23:F23 F119:I119 F112 F46:G46 F53:G59 E25:H25 H63:H67 F26:F27 E24:G24 F94:G97 H71:H99 F98:F99 F33:F41 H112:H118 G107:G110 F101:H101 G102:H102 H103:H106 H42:H45 H46:I60 H61 I90:I93">
    <cfRule type="cellIs" dxfId="290" priority="286" operator="equal">
      <formula>"E"</formula>
    </cfRule>
    <cfRule type="cellIs" dxfId="289" priority="287" operator="equal">
      <formula>"P"</formula>
    </cfRule>
  </conditionalFormatting>
  <conditionalFormatting sqref="E112">
    <cfRule type="cellIs" dxfId="288" priority="283" operator="equal">
      <formula>"E"</formula>
    </cfRule>
    <cfRule type="cellIs" dxfId="287" priority="284" operator="equal">
      <formula>"P"</formula>
    </cfRule>
  </conditionalFormatting>
  <conditionalFormatting sqref="E120">
    <cfRule type="cellIs" dxfId="286" priority="280" operator="equal">
      <formula>"E"</formula>
    </cfRule>
    <cfRule type="cellIs" dxfId="285" priority="281" operator="equal">
      <formula>"P"</formula>
    </cfRule>
  </conditionalFormatting>
  <conditionalFormatting sqref="E19:E20">
    <cfRule type="cellIs" dxfId="284" priority="276" operator="equal">
      <formula>"E"</formula>
    </cfRule>
    <cfRule type="cellIs" dxfId="283" priority="277" operator="equal">
      <formula>"P"</formula>
    </cfRule>
  </conditionalFormatting>
  <conditionalFormatting sqref="J19:J120">
    <cfRule type="cellIs" dxfId="282" priority="271" operator="equal">
      <formula>"E"</formula>
    </cfRule>
    <cfRule type="cellIs" dxfId="281" priority="272" operator="equal">
      <formula>"P"</formula>
    </cfRule>
  </conditionalFormatting>
  <conditionalFormatting sqref="G23">
    <cfRule type="cellIs" dxfId="280" priority="266" operator="equal">
      <formula>"E"</formula>
    </cfRule>
    <cfRule type="cellIs" dxfId="279" priority="267" operator="equal">
      <formula>"P"</formula>
    </cfRule>
  </conditionalFormatting>
  <conditionalFormatting sqref="F28:G32">
    <cfRule type="cellIs" dxfId="278" priority="261" operator="equal">
      <formula>"E"</formula>
    </cfRule>
    <cfRule type="cellIs" dxfId="277" priority="262" operator="equal">
      <formula>"P"</formula>
    </cfRule>
  </conditionalFormatting>
  <conditionalFormatting sqref="H28:H32">
    <cfRule type="cellIs" dxfId="276" priority="256" operator="equal">
      <formula>"E"</formula>
    </cfRule>
    <cfRule type="cellIs" dxfId="275" priority="257" operator="equal">
      <formula>"P"</formula>
    </cfRule>
  </conditionalFormatting>
  <conditionalFormatting sqref="H33">
    <cfRule type="cellIs" dxfId="274" priority="251" operator="equal">
      <formula>"E"</formula>
    </cfRule>
    <cfRule type="cellIs" dxfId="273" priority="252" operator="equal">
      <formula>"P"</formula>
    </cfRule>
  </conditionalFormatting>
  <conditionalFormatting sqref="G33">
    <cfRule type="cellIs" dxfId="272" priority="246" operator="equal">
      <formula>"E"</formula>
    </cfRule>
    <cfRule type="cellIs" dxfId="271" priority="247" operator="equal">
      <formula>"P"</formula>
    </cfRule>
  </conditionalFormatting>
  <conditionalFormatting sqref="G112">
    <cfRule type="cellIs" dxfId="270" priority="243" operator="equal">
      <formula>"E"</formula>
    </cfRule>
    <cfRule type="cellIs" dxfId="269" priority="244" operator="equal">
      <formula>"P"</formula>
    </cfRule>
  </conditionalFormatting>
  <conditionalFormatting sqref="H35:H40">
    <cfRule type="cellIs" dxfId="268" priority="238" operator="equal">
      <formula>"E"</formula>
    </cfRule>
    <cfRule type="cellIs" dxfId="267" priority="239" operator="equal">
      <formula>"P"</formula>
    </cfRule>
  </conditionalFormatting>
  <conditionalFormatting sqref="G34:G38">
    <cfRule type="cellIs" dxfId="266" priority="233" operator="equal">
      <formula>"E"</formula>
    </cfRule>
    <cfRule type="cellIs" dxfId="265" priority="234" operator="equal">
      <formula>"P"</formula>
    </cfRule>
  </conditionalFormatting>
  <conditionalFormatting sqref="H34">
    <cfRule type="cellIs" dxfId="264" priority="228" operator="equal">
      <formula>"E"</formula>
    </cfRule>
    <cfRule type="cellIs" dxfId="263" priority="229" operator="equal">
      <formula>"P"</formula>
    </cfRule>
  </conditionalFormatting>
  <conditionalFormatting sqref="F51:G52 G61 F62:G65 F67:G67">
    <cfRule type="cellIs" dxfId="262" priority="225" operator="equal">
      <formula>"E"</formula>
    </cfRule>
    <cfRule type="cellIs" dxfId="261" priority="226" operator="equal">
      <formula>"P"</formula>
    </cfRule>
  </conditionalFormatting>
  <conditionalFormatting sqref="F48:F50">
    <cfRule type="cellIs" dxfId="260" priority="220" operator="equal">
      <formula>"E"</formula>
    </cfRule>
    <cfRule type="cellIs" dxfId="259" priority="221" operator="equal">
      <formula>"P"</formula>
    </cfRule>
  </conditionalFormatting>
  <conditionalFormatting sqref="G48:G50">
    <cfRule type="cellIs" dxfId="258" priority="215" operator="equal">
      <formula>"E"</formula>
    </cfRule>
    <cfRule type="cellIs" dxfId="257" priority="216" operator="equal">
      <formula>"P"</formula>
    </cfRule>
  </conditionalFormatting>
  <conditionalFormatting sqref="F120">
    <cfRule type="cellIs" dxfId="256" priority="210" operator="equal">
      <formula>"E"</formula>
    </cfRule>
    <cfRule type="cellIs" dxfId="255" priority="211" operator="equal">
      <formula>"P"</formula>
    </cfRule>
  </conditionalFormatting>
  <conditionalFormatting sqref="G120">
    <cfRule type="cellIs" dxfId="254" priority="205" operator="equal">
      <formula>"E"</formula>
    </cfRule>
    <cfRule type="cellIs" dxfId="253" priority="206" operator="equal">
      <formula>"P"</formula>
    </cfRule>
  </conditionalFormatting>
  <conditionalFormatting sqref="H120">
    <cfRule type="cellIs" dxfId="252" priority="202" operator="equal">
      <formula>"E"</formula>
    </cfRule>
    <cfRule type="cellIs" dxfId="251" priority="203" operator="equal">
      <formula>"P"</formula>
    </cfRule>
  </conditionalFormatting>
  <conditionalFormatting sqref="F61">
    <cfRule type="cellIs" dxfId="250" priority="197" operator="equal">
      <formula>"E"</formula>
    </cfRule>
    <cfRule type="cellIs" dxfId="249" priority="198" operator="equal">
      <formula>"P"</formula>
    </cfRule>
  </conditionalFormatting>
  <conditionalFormatting sqref="G26">
    <cfRule type="cellIs" dxfId="248" priority="194" operator="equal">
      <formula>"E"</formula>
    </cfRule>
    <cfRule type="cellIs" dxfId="247" priority="195" operator="equal">
      <formula>"P"</formula>
    </cfRule>
  </conditionalFormatting>
  <conditionalFormatting sqref="H26">
    <cfRule type="cellIs" dxfId="246" priority="191" operator="equal">
      <formula>"E"</formula>
    </cfRule>
    <cfRule type="cellIs" dxfId="245" priority="192" operator="equal">
      <formula>"P"</formula>
    </cfRule>
  </conditionalFormatting>
  <conditionalFormatting sqref="H62">
    <cfRule type="cellIs" dxfId="244" priority="188" operator="equal">
      <formula>"E"</formula>
    </cfRule>
    <cfRule type="cellIs" dxfId="243" priority="189" operator="equal">
      <formula>"P"</formula>
    </cfRule>
  </conditionalFormatting>
  <conditionalFormatting sqref="G73">
    <cfRule type="cellIs" dxfId="242" priority="152" operator="equal">
      <formula>"E"</formula>
    </cfRule>
    <cfRule type="cellIs" dxfId="241" priority="153" operator="equal">
      <formula>"P"</formula>
    </cfRule>
  </conditionalFormatting>
  <conditionalFormatting sqref="H68:H69">
    <cfRule type="cellIs" dxfId="240" priority="185" operator="equal">
      <formula>"E"</formula>
    </cfRule>
    <cfRule type="cellIs" dxfId="239" priority="186" operator="equal">
      <formula>"P"</formula>
    </cfRule>
  </conditionalFormatting>
  <conditionalFormatting sqref="F68">
    <cfRule type="cellIs" dxfId="238" priority="182" operator="equal">
      <formula>"E"</formula>
    </cfRule>
    <cfRule type="cellIs" dxfId="237" priority="183" operator="equal">
      <formula>"P"</formula>
    </cfRule>
  </conditionalFormatting>
  <conditionalFormatting sqref="G68">
    <cfRule type="cellIs" dxfId="236" priority="179" operator="equal">
      <formula>"E"</formula>
    </cfRule>
    <cfRule type="cellIs" dxfId="235" priority="180" operator="equal">
      <formula>"P"</formula>
    </cfRule>
  </conditionalFormatting>
  <conditionalFormatting sqref="F69:G69">
    <cfRule type="cellIs" dxfId="234" priority="176" operator="equal">
      <formula>"E"</formula>
    </cfRule>
    <cfRule type="cellIs" dxfId="233" priority="177" operator="equal">
      <formula>"P"</formula>
    </cfRule>
  </conditionalFormatting>
  <conditionalFormatting sqref="G83">
    <cfRule type="cellIs" dxfId="232" priority="140" operator="equal">
      <formula>"E"</formula>
    </cfRule>
    <cfRule type="cellIs" dxfId="231" priority="141" operator="equal">
      <formula>"P"</formula>
    </cfRule>
  </conditionalFormatting>
  <conditionalFormatting sqref="F70:G70">
    <cfRule type="cellIs" dxfId="230" priority="173" operator="equal">
      <formula>"E"</formula>
    </cfRule>
    <cfRule type="cellIs" dxfId="229" priority="174" operator="equal">
      <formula>"P"</formula>
    </cfRule>
  </conditionalFormatting>
  <conditionalFormatting sqref="F71">
    <cfRule type="cellIs" dxfId="228" priority="170" operator="equal">
      <formula>"E"</formula>
    </cfRule>
    <cfRule type="cellIs" dxfId="227" priority="171" operator="equal">
      <formula>"P"</formula>
    </cfRule>
  </conditionalFormatting>
  <conditionalFormatting sqref="G71">
    <cfRule type="cellIs" dxfId="226" priority="167" operator="equal">
      <formula>"E"</formula>
    </cfRule>
    <cfRule type="cellIs" dxfId="225" priority="168" operator="equal">
      <formula>"P"</formula>
    </cfRule>
  </conditionalFormatting>
  <conditionalFormatting sqref="H70">
    <cfRule type="cellIs" dxfId="224" priority="164" operator="equal">
      <formula>"E"</formula>
    </cfRule>
    <cfRule type="cellIs" dxfId="223" priority="165" operator="equal">
      <formula>"P"</formula>
    </cfRule>
  </conditionalFormatting>
  <conditionalFormatting sqref="F72">
    <cfRule type="cellIs" dxfId="222" priority="161" operator="equal">
      <formula>"E"</formula>
    </cfRule>
    <cfRule type="cellIs" dxfId="221" priority="162" operator="equal">
      <formula>"P"</formula>
    </cfRule>
  </conditionalFormatting>
  <conditionalFormatting sqref="G72">
    <cfRule type="cellIs" dxfId="220" priority="158" operator="equal">
      <formula>"E"</formula>
    </cfRule>
    <cfRule type="cellIs" dxfId="219" priority="159" operator="equal">
      <formula>"P"</formula>
    </cfRule>
  </conditionalFormatting>
  <conditionalFormatting sqref="F73">
    <cfRule type="cellIs" dxfId="218" priority="155" operator="equal">
      <formula>"E"</formula>
    </cfRule>
    <cfRule type="cellIs" dxfId="217" priority="156" operator="equal">
      <formula>"P"</formula>
    </cfRule>
  </conditionalFormatting>
  <conditionalFormatting sqref="G75:G82">
    <cfRule type="cellIs" dxfId="216" priority="143" operator="equal">
      <formula>"E"</formula>
    </cfRule>
    <cfRule type="cellIs" dxfId="215" priority="144" operator="equal">
      <formula>"P"</formula>
    </cfRule>
  </conditionalFormatting>
  <conditionalFormatting sqref="F76:F90 F92">
    <cfRule type="cellIs" dxfId="214" priority="149" operator="equal">
      <formula>"E"</formula>
    </cfRule>
    <cfRule type="cellIs" dxfId="213" priority="150" operator="equal">
      <formula>"P"</formula>
    </cfRule>
  </conditionalFormatting>
  <conditionalFormatting sqref="F75">
    <cfRule type="cellIs" dxfId="212" priority="146" operator="equal">
      <formula>"E"</formula>
    </cfRule>
    <cfRule type="cellIs" dxfId="211" priority="147" operator="equal">
      <formula>"P"</formula>
    </cfRule>
  </conditionalFormatting>
  <conditionalFormatting sqref="G84:G90 G92">
    <cfRule type="cellIs" dxfId="210" priority="137" operator="equal">
      <formula>"E"</formula>
    </cfRule>
    <cfRule type="cellIs" dxfId="209" priority="138" operator="equal">
      <formula>"P"</formula>
    </cfRule>
  </conditionalFormatting>
  <conditionalFormatting sqref="G27">
    <cfRule type="cellIs" dxfId="208" priority="134" operator="equal">
      <formula>"E"</formula>
    </cfRule>
    <cfRule type="cellIs" dxfId="207" priority="135" operator="equal">
      <formula>"P"</formula>
    </cfRule>
  </conditionalFormatting>
  <conditionalFormatting sqref="H27">
    <cfRule type="cellIs" dxfId="206" priority="131" operator="equal">
      <formula>"E"</formula>
    </cfRule>
    <cfRule type="cellIs" dxfId="205" priority="132" operator="equal">
      <formula>"P"</formula>
    </cfRule>
  </conditionalFormatting>
  <conditionalFormatting sqref="G39:G43">
    <cfRule type="cellIs" dxfId="204" priority="128" operator="equal">
      <formula>"E"</formula>
    </cfRule>
    <cfRule type="cellIs" dxfId="203" priority="129" operator="equal">
      <formula>"P"</formula>
    </cfRule>
  </conditionalFormatting>
  <conditionalFormatting sqref="G98:G100">
    <cfRule type="cellIs" dxfId="202" priority="120" operator="equal">
      <formula>"E"</formula>
    </cfRule>
    <cfRule type="cellIs" dxfId="201" priority="121" operator="equal">
      <formula>"P"</formula>
    </cfRule>
  </conditionalFormatting>
  <conditionalFormatting sqref="H100">
    <cfRule type="cellIs" dxfId="200" priority="117" operator="equal">
      <formula>"E"</formula>
    </cfRule>
    <cfRule type="cellIs" dxfId="199" priority="118" operator="equal">
      <formula>"P"</formula>
    </cfRule>
  </conditionalFormatting>
  <conditionalFormatting sqref="H41">
    <cfRule type="cellIs" dxfId="198" priority="114" operator="equal">
      <formula>"E"</formula>
    </cfRule>
    <cfRule type="cellIs" dxfId="197" priority="115" operator="equal">
      <formula>"P"</formula>
    </cfRule>
  </conditionalFormatting>
  <conditionalFormatting sqref="H107:H111">
    <cfRule type="cellIs" dxfId="196" priority="108" operator="equal">
      <formula>"E"</formula>
    </cfRule>
    <cfRule type="cellIs" dxfId="195" priority="109" operator="equal">
      <formula>"P"</formula>
    </cfRule>
  </conditionalFormatting>
  <conditionalFormatting sqref="F107:F110">
    <cfRule type="cellIs" dxfId="194" priority="111" operator="equal">
      <formula>"E"</formula>
    </cfRule>
    <cfRule type="cellIs" dxfId="193" priority="112" operator="equal">
      <formula>"P"</formula>
    </cfRule>
  </conditionalFormatting>
  <conditionalFormatting sqref="F102">
    <cfRule type="cellIs" dxfId="192" priority="105" operator="equal">
      <formula>"E"</formula>
    </cfRule>
    <cfRule type="cellIs" dxfId="191" priority="106" operator="equal">
      <formula>"P"</formula>
    </cfRule>
  </conditionalFormatting>
  <conditionalFormatting sqref="H24:I24">
    <cfRule type="cellIs" dxfId="190" priority="102" operator="equal">
      <formula>"E"</formula>
    </cfRule>
    <cfRule type="cellIs" dxfId="189" priority="103" operator="equal">
      <formula>"P"</formula>
    </cfRule>
  </conditionalFormatting>
  <conditionalFormatting sqref="H23:I23">
    <cfRule type="cellIs" dxfId="188" priority="99" operator="equal">
      <formula>"E"</formula>
    </cfRule>
    <cfRule type="cellIs" dxfId="187" priority="100" operator="equal">
      <formula>"P"</formula>
    </cfRule>
  </conditionalFormatting>
  <conditionalFormatting sqref="F19:F22">
    <cfRule type="cellIs" dxfId="186" priority="94" operator="equal">
      <formula>"E"</formula>
    </cfRule>
    <cfRule type="cellIs" dxfId="185" priority="95" operator="equal">
      <formula>"P"</formula>
    </cfRule>
  </conditionalFormatting>
  <conditionalFormatting sqref="G19:G22">
    <cfRule type="cellIs" dxfId="184" priority="91" operator="equal">
      <formula>"E"</formula>
    </cfRule>
    <cfRule type="cellIs" dxfId="183" priority="92" operator="equal">
      <formula>"P"</formula>
    </cfRule>
  </conditionalFormatting>
  <conditionalFormatting sqref="H19">
    <cfRule type="cellIs" dxfId="182" priority="88" operator="equal">
      <formula>"E"</formula>
    </cfRule>
    <cfRule type="cellIs" dxfId="181" priority="89" operator="equal">
      <formula>"P"</formula>
    </cfRule>
  </conditionalFormatting>
  <conditionalFormatting sqref="I19">
    <cfRule type="cellIs" dxfId="180" priority="85" operator="equal">
      <formula>"E"</formula>
    </cfRule>
    <cfRule type="cellIs" dxfId="179" priority="86" operator="equal">
      <formula>"P"</formula>
    </cfRule>
  </conditionalFormatting>
  <conditionalFormatting sqref="H20:H22">
    <cfRule type="cellIs" dxfId="178" priority="82" operator="equal">
      <formula>"E"</formula>
    </cfRule>
    <cfRule type="cellIs" dxfId="177" priority="83" operator="equal">
      <formula>"P"</formula>
    </cfRule>
  </conditionalFormatting>
  <conditionalFormatting sqref="I20:I22">
    <cfRule type="cellIs" dxfId="176" priority="79" operator="equal">
      <formula>"E"</formula>
    </cfRule>
    <cfRule type="cellIs" dxfId="175" priority="80" operator="equal">
      <formula>"P"</formula>
    </cfRule>
  </conditionalFormatting>
  <conditionalFormatting sqref="I25 I42:I45">
    <cfRule type="cellIs" dxfId="174" priority="76" operator="equal">
      <formula>"E"</formula>
    </cfRule>
    <cfRule type="cellIs" dxfId="173" priority="77" operator="equal">
      <formula>"P"</formula>
    </cfRule>
  </conditionalFormatting>
  <conditionalFormatting sqref="I28:I32">
    <cfRule type="cellIs" dxfId="172" priority="71" operator="equal">
      <formula>"E"</formula>
    </cfRule>
    <cfRule type="cellIs" dxfId="171" priority="72" operator="equal">
      <formula>"P"</formula>
    </cfRule>
  </conditionalFormatting>
  <conditionalFormatting sqref="I33">
    <cfRule type="cellIs" dxfId="170" priority="66" operator="equal">
      <formula>"E"</formula>
    </cfRule>
    <cfRule type="cellIs" dxfId="169" priority="67" operator="equal">
      <formula>"P"</formula>
    </cfRule>
  </conditionalFormatting>
  <conditionalFormatting sqref="I35:I40">
    <cfRule type="cellIs" dxfId="168" priority="61" operator="equal">
      <formula>"E"</formula>
    </cfRule>
    <cfRule type="cellIs" dxfId="167" priority="62" operator="equal">
      <formula>"P"</formula>
    </cfRule>
  </conditionalFormatting>
  <conditionalFormatting sqref="I34">
    <cfRule type="cellIs" dxfId="166" priority="56" operator="equal">
      <formula>"E"</formula>
    </cfRule>
    <cfRule type="cellIs" dxfId="165" priority="57" operator="equal">
      <formula>"P"</formula>
    </cfRule>
  </conditionalFormatting>
  <conditionalFormatting sqref="I26">
    <cfRule type="cellIs" dxfId="164" priority="53" operator="equal">
      <formula>"E"</formula>
    </cfRule>
    <cfRule type="cellIs" dxfId="163" priority="54" operator="equal">
      <formula>"P"</formula>
    </cfRule>
  </conditionalFormatting>
  <conditionalFormatting sqref="I27">
    <cfRule type="cellIs" dxfId="162" priority="50" operator="equal">
      <formula>"E"</formula>
    </cfRule>
    <cfRule type="cellIs" dxfId="161" priority="51" operator="equal">
      <formula>"P"</formula>
    </cfRule>
  </conditionalFormatting>
  <conditionalFormatting sqref="I41">
    <cfRule type="cellIs" dxfId="160" priority="47" operator="equal">
      <formula>"E"</formula>
    </cfRule>
    <cfRule type="cellIs" dxfId="159" priority="48" operator="equal">
      <formula>"P"</formula>
    </cfRule>
  </conditionalFormatting>
  <conditionalFormatting sqref="I63:I64 I61">
    <cfRule type="cellIs" dxfId="158" priority="42" operator="equal">
      <formula>"E"</formula>
    </cfRule>
    <cfRule type="cellIs" dxfId="157" priority="43" operator="equal">
      <formula>"P"</formula>
    </cfRule>
  </conditionalFormatting>
  <conditionalFormatting sqref="I62">
    <cfRule type="cellIs" dxfId="156" priority="39" operator="equal">
      <formula>"E"</formula>
    </cfRule>
    <cfRule type="cellIs" dxfId="155" priority="40" operator="equal">
      <formula>"P"</formula>
    </cfRule>
  </conditionalFormatting>
  <conditionalFormatting sqref="I65:I66">
    <cfRule type="cellIs" dxfId="154" priority="36" operator="equal">
      <formula>"E"</formula>
    </cfRule>
    <cfRule type="cellIs" dxfId="153" priority="37" operator="equal">
      <formula>"P"</formula>
    </cfRule>
  </conditionalFormatting>
  <conditionalFormatting sqref="I67 I71:I72">
    <cfRule type="cellIs" dxfId="152" priority="33" operator="equal">
      <formula>"E"</formula>
    </cfRule>
    <cfRule type="cellIs" dxfId="151" priority="34" operator="equal">
      <formula>"P"</formula>
    </cfRule>
  </conditionalFormatting>
  <conditionalFormatting sqref="I68:I69">
    <cfRule type="cellIs" dxfId="150" priority="30" operator="equal">
      <formula>"E"</formula>
    </cfRule>
    <cfRule type="cellIs" dxfId="149" priority="31" operator="equal">
      <formula>"P"</formula>
    </cfRule>
  </conditionalFormatting>
  <conditionalFormatting sqref="I70">
    <cfRule type="cellIs" dxfId="148" priority="27" operator="equal">
      <formula>"E"</formula>
    </cfRule>
    <cfRule type="cellIs" dxfId="147" priority="28" operator="equal">
      <formula>"P"</formula>
    </cfRule>
  </conditionalFormatting>
  <conditionalFormatting sqref="I73:I74">
    <cfRule type="cellIs" dxfId="146" priority="24" operator="equal">
      <formula>"E"</formula>
    </cfRule>
    <cfRule type="cellIs" dxfId="145" priority="25" operator="equal">
      <formula>"P"</formula>
    </cfRule>
  </conditionalFormatting>
  <conditionalFormatting sqref="I75:I89">
    <cfRule type="cellIs" dxfId="144" priority="21" operator="equal">
      <formula>"E"</formula>
    </cfRule>
    <cfRule type="cellIs" dxfId="143" priority="22" operator="equal">
      <formula>"P"</formula>
    </cfRule>
  </conditionalFormatting>
  <conditionalFormatting sqref="I94:I99 I101">
    <cfRule type="cellIs" dxfId="142" priority="16" operator="equal">
      <formula>"E"</formula>
    </cfRule>
    <cfRule type="cellIs" dxfId="141" priority="17" operator="equal">
      <formula>"P"</formula>
    </cfRule>
  </conditionalFormatting>
  <conditionalFormatting sqref="I100">
    <cfRule type="cellIs" dxfId="140" priority="13" operator="equal">
      <formula>"E"</formula>
    </cfRule>
    <cfRule type="cellIs" dxfId="139" priority="14" operator="equal">
      <formula>"P"</formula>
    </cfRule>
  </conditionalFormatting>
  <conditionalFormatting sqref="I102:I106">
    <cfRule type="cellIs" dxfId="138" priority="10" operator="equal">
      <formula>"E"</formula>
    </cfRule>
    <cfRule type="cellIs" dxfId="137" priority="11" operator="equal">
      <formula>"P"</formula>
    </cfRule>
  </conditionalFormatting>
  <conditionalFormatting sqref="I107:I111">
    <cfRule type="cellIs" dxfId="136" priority="7" operator="equal">
      <formula>"E"</formula>
    </cfRule>
    <cfRule type="cellIs" dxfId="135" priority="8" operator="equal">
      <formula>"P"</formula>
    </cfRule>
  </conditionalFormatting>
  <conditionalFormatting sqref="I112:I118">
    <cfRule type="cellIs" dxfId="134" priority="4" operator="equal">
      <formula>"E"</formula>
    </cfRule>
    <cfRule type="cellIs" dxfId="133" priority="5" operator="equal">
      <formula>"P"</formula>
    </cfRule>
  </conditionalFormatting>
  <conditionalFormatting sqref="I120">
    <cfRule type="cellIs" dxfId="132" priority="1" operator="equal">
      <formula>"E"</formula>
    </cfRule>
    <cfRule type="cellIs" dxfId="131" priority="2" operator="equal">
      <formula>"P"</formula>
    </cfRule>
  </conditionalFormatting>
  <dataValidations count="4">
    <dataValidation type="list" allowBlank="1" showInputMessage="1" showErrorMessage="1" sqref="B265:B327">
      <formula1>$B$340:$B$427</formula1>
    </dataValidation>
    <dataValidation type="list" allowBlank="1" showInputMessage="1" showErrorMessage="1" sqref="E265:E327">
      <formula1>$E$322:$E$338</formula1>
    </dataValidation>
    <dataValidation type="list" allowBlank="1" showInputMessage="1" showErrorMessage="1" sqref="F265:F327">
      <formula1>$F$340:$F$356</formula1>
    </dataValidation>
    <dataValidation type="list" allowBlank="1" showInputMessage="1" showErrorMessage="1" sqref="J265:J327">
      <formula1>$I$340:$I$342</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96" operator="containsText" id="{60DC3B3D-BE2D-41DB-8E76-E81CC81E7129}">
            <xm:f>NOT(ISERROR(SEARCH(#REF!,F23)))</xm:f>
            <xm:f>#REF!</xm:f>
            <x14:dxf>
              <fill>
                <patternFill>
                  <bgColor rgb="FF00B050"/>
                </patternFill>
              </fill>
            </x14:dxf>
          </x14:cfRule>
          <xm:sqref>F23 F119:I119 F112 F46 G53:G59 G25 I48:I60 F26:F27 F24:G24 F94:G97 I90:I93 F98:F99 F33:F41 G107:G110 F101:G101 G102</xm:sqref>
        </x14:conditionalFormatting>
        <x14:conditionalFormatting xmlns:xm="http://schemas.microsoft.com/office/excel/2006/main">
          <x14:cfRule type="containsText" priority="295" operator="containsText" id="{17EF9E30-0648-4EDF-B7E8-3E52C523350E}">
            <xm:f>NOT(ISERROR(SEARCH(#REF!,E23)))</xm:f>
            <xm:f>#REF!</xm:f>
            <x14:dxf>
              <fill>
                <patternFill>
                  <bgColor rgb="FFFFFF00"/>
                </patternFill>
              </fill>
            </x14:dxf>
          </x14:cfRule>
          <xm:sqref>E23:E25</xm:sqref>
        </x14:conditionalFormatting>
        <x14:conditionalFormatting xmlns:xm="http://schemas.microsoft.com/office/excel/2006/main">
          <x14:cfRule type="containsText" priority="292" operator="containsText" id="{458C61CF-A0C6-4B8B-9B8F-D9A7341AB901}">
            <xm:f>NOT(ISERROR(SEARCH(#REF!,F23)))</xm:f>
            <xm:f>#REF!</xm:f>
            <x14:dxf>
              <fill>
                <patternFill>
                  <bgColor rgb="FF00B050"/>
                </patternFill>
              </fill>
            </x14:dxf>
          </x14:cfRule>
          <xm:sqref>F23</xm:sqref>
        </x14:conditionalFormatting>
        <x14:conditionalFormatting xmlns:xm="http://schemas.microsoft.com/office/excel/2006/main">
          <x14:cfRule type="containsText" priority="294" operator="containsText" id="{32EF136F-01FE-4DF8-98BE-057747BAC3A5}">
            <xm:f>NOT(ISERROR(SEARCH(#REF!,E23)))</xm:f>
            <xm:f>#REF!</xm:f>
            <x14:dxf>
              <fill>
                <patternFill>
                  <bgColor rgb="FFFFFF00"/>
                </patternFill>
              </fill>
            </x14:dxf>
          </x14:cfRule>
          <xm:sqref>E23:E25</xm:sqref>
        </x14:conditionalFormatting>
        <x14:conditionalFormatting xmlns:xm="http://schemas.microsoft.com/office/excel/2006/main">
          <x14:cfRule type="containsText" priority="293" operator="containsText" id="{40660930-09BA-44BB-AB9B-ED7C2E772110}">
            <xm:f>NOT(ISERROR(SEARCH(#REF!,F23)))</xm:f>
            <xm:f>#REF!</xm:f>
            <x14:dxf>
              <fill>
                <patternFill>
                  <bgColor rgb="FF00B050"/>
                </patternFill>
              </fill>
            </x14:dxf>
          </x14:cfRule>
          <xm:sqref>G46 H48:H61 F53:F59 F23 H63:H67 H25 F25 H71:H99 H112:H118 H101:H106 H42:H45 H46:I47</xm:sqref>
        </x14:conditionalFormatting>
        <x14:conditionalFormatting xmlns:xm="http://schemas.microsoft.com/office/excel/2006/main">
          <x14:cfRule type="containsText" priority="288" operator="containsText" id="{2F0E5C8A-2039-4E38-9BEA-2DBC4F931501}">
            <xm:f>NOT(ISERROR(SEARCH(#REF!,F27)))</xm:f>
            <xm:f>#REF!</xm:f>
            <x14:dxf>
              <fill>
                <patternFill>
                  <bgColor rgb="FF00B050"/>
                </patternFill>
              </fill>
            </x14:dxf>
          </x14:cfRule>
          <xm:sqref>F27</xm:sqref>
        </x14:conditionalFormatting>
        <x14:conditionalFormatting xmlns:xm="http://schemas.microsoft.com/office/excel/2006/main">
          <x14:cfRule type="containsText" priority="290" operator="containsText" id="{94DEF742-5989-46B9-92A0-BA91E6FF1979}">
            <xm:f>NOT(ISERROR(SEARCH(#REF!,F26)))</xm:f>
            <xm:f>#REF!</xm:f>
            <x14:dxf>
              <fill>
                <patternFill>
                  <bgColor rgb="FF00B050"/>
                </patternFill>
              </fill>
            </x14:dxf>
          </x14:cfRule>
          <xm:sqref>F26</xm:sqref>
        </x14:conditionalFormatting>
        <x14:conditionalFormatting xmlns:xm="http://schemas.microsoft.com/office/excel/2006/main">
          <x14:cfRule type="containsText" priority="291" operator="containsText" id="{D42E14C6-7438-4741-9D52-8DC196E15151}">
            <xm:f>NOT(ISERROR(SEARCH(#REF!,F26)))</xm:f>
            <xm:f>#REF!</xm:f>
            <x14:dxf>
              <fill>
                <patternFill>
                  <bgColor rgb="FF00B050"/>
                </patternFill>
              </fill>
            </x14:dxf>
          </x14:cfRule>
          <xm:sqref>F26</xm:sqref>
        </x14:conditionalFormatting>
        <x14:conditionalFormatting xmlns:xm="http://schemas.microsoft.com/office/excel/2006/main">
          <x14:cfRule type="containsText" priority="289" operator="containsText" id="{042A99AD-0586-42CD-A95E-DAAE65303855}">
            <xm:f>NOT(ISERROR(SEARCH(#REF!,F27)))</xm:f>
            <xm:f>#REF!</xm:f>
            <x14:dxf>
              <fill>
                <patternFill>
                  <bgColor rgb="FF00B050"/>
                </patternFill>
              </fill>
            </x14:dxf>
          </x14:cfRule>
          <xm:sqref>F27</xm:sqref>
        </x14:conditionalFormatting>
        <x14:conditionalFormatting xmlns:xm="http://schemas.microsoft.com/office/excel/2006/main">
          <x14:cfRule type="containsText" priority="285" operator="containsText" id="{D90D50C1-66A5-46EE-BCCA-35F20EF38008}">
            <xm:f>NOT(ISERROR(SEARCH(#REF!,E112)))</xm:f>
            <xm:f>#REF!</xm:f>
            <x14:dxf>
              <fill>
                <patternFill>
                  <bgColor rgb="FFFFFF00"/>
                </patternFill>
              </fill>
            </x14:dxf>
          </x14:cfRule>
          <xm:sqref>E112</xm:sqref>
        </x14:conditionalFormatting>
        <x14:conditionalFormatting xmlns:xm="http://schemas.microsoft.com/office/excel/2006/main">
          <x14:cfRule type="containsText" priority="282" operator="containsText" id="{91AE5F03-E11A-430F-8875-4813D3D3AA2C}">
            <xm:f>NOT(ISERROR(SEARCH(#REF!,E120)))</xm:f>
            <xm:f>#REF!</xm:f>
            <x14:dxf>
              <fill>
                <patternFill>
                  <bgColor rgb="FFFFFF00"/>
                </patternFill>
              </fill>
            </x14:dxf>
          </x14:cfRule>
          <xm:sqref>E120</xm:sqref>
        </x14:conditionalFormatting>
        <x14:conditionalFormatting xmlns:xm="http://schemas.microsoft.com/office/excel/2006/main">
          <x14:cfRule type="containsText" priority="279" operator="containsText" id="{AA3910B2-3E14-42C1-8489-0BC37081601F}">
            <xm:f>NOT(ISERROR(SEARCH(#REF!,E19)))</xm:f>
            <xm:f>#REF!</xm:f>
            <x14:dxf>
              <fill>
                <patternFill>
                  <bgColor rgb="FFFFFF00"/>
                </patternFill>
              </fill>
            </x14:dxf>
          </x14:cfRule>
          <xm:sqref>E19:E20</xm:sqref>
        </x14:conditionalFormatting>
        <x14:conditionalFormatting xmlns:xm="http://schemas.microsoft.com/office/excel/2006/main">
          <x14:cfRule type="containsText" priority="278" operator="containsText" id="{4ED3797D-1B17-4E0B-9435-0D4E9460E4E9}">
            <xm:f>NOT(ISERROR(SEARCH(#REF!,E19)))</xm:f>
            <xm:f>#REF!</xm:f>
            <x14:dxf>
              <fill>
                <patternFill>
                  <bgColor rgb="FFFFFF00"/>
                </patternFill>
              </fill>
            </x14:dxf>
          </x14:cfRule>
          <xm:sqref>E19:E20</xm:sqref>
        </x14:conditionalFormatting>
        <x14:conditionalFormatting xmlns:xm="http://schemas.microsoft.com/office/excel/2006/main">
          <x14:cfRule type="containsText" priority="275" operator="containsText" id="{C9F95BDB-ADFF-4729-A5D3-0D978176E743}">
            <xm:f>NOT(ISERROR(SEARCH(#REF!,J19)))</xm:f>
            <xm:f>#REF!</xm:f>
            <x14:dxf>
              <fill>
                <patternFill>
                  <bgColor rgb="FF00B050"/>
                </patternFill>
              </fill>
            </x14:dxf>
          </x14:cfRule>
          <xm:sqref>J19:J120</xm:sqref>
        </x14:conditionalFormatting>
        <x14:conditionalFormatting xmlns:xm="http://schemas.microsoft.com/office/excel/2006/main">
          <x14:cfRule type="containsText" priority="273" operator="containsText" id="{493A7E5E-E94F-43C2-995A-54500ECC9134}">
            <xm:f>NOT(ISERROR(SEARCH(#REF!,J19)))</xm:f>
            <xm:f>#REF!</xm:f>
            <x14:dxf>
              <fill>
                <patternFill>
                  <bgColor rgb="FF00B050"/>
                </patternFill>
              </fill>
            </x14:dxf>
          </x14:cfRule>
          <xm:sqref>J19:J120</xm:sqref>
        </x14:conditionalFormatting>
        <x14:conditionalFormatting xmlns:xm="http://schemas.microsoft.com/office/excel/2006/main">
          <x14:cfRule type="containsText" priority="274" operator="containsText" id="{9E3D3792-0668-4EF4-A10B-58EE59CD91AF}">
            <xm:f>NOT(ISERROR(SEARCH(#REF!,J19)))</xm:f>
            <xm:f>#REF!</xm:f>
            <x14:dxf>
              <fill>
                <patternFill>
                  <bgColor rgb="FF00B050"/>
                </patternFill>
              </fill>
            </x14:dxf>
          </x14:cfRule>
          <xm:sqref>J19:J120</xm:sqref>
        </x14:conditionalFormatting>
        <x14:conditionalFormatting xmlns:xm="http://schemas.microsoft.com/office/excel/2006/main">
          <x14:cfRule type="containsText" priority="270" operator="containsText" id="{E3AB11EF-913C-473F-8F15-FF6CDDF4AB0B}">
            <xm:f>NOT(ISERROR(SEARCH(#REF!,G23)))</xm:f>
            <xm:f>#REF!</xm:f>
            <x14:dxf>
              <fill>
                <patternFill>
                  <bgColor rgb="FF00B050"/>
                </patternFill>
              </fill>
            </x14:dxf>
          </x14:cfRule>
          <xm:sqref>G23</xm:sqref>
        </x14:conditionalFormatting>
        <x14:conditionalFormatting xmlns:xm="http://schemas.microsoft.com/office/excel/2006/main">
          <x14:cfRule type="containsText" priority="269" operator="containsText" id="{8753E7C4-04BE-41A0-B8A7-84FA55AC36DA}">
            <xm:f>NOT(ISERROR(SEARCH(#REF!,G23)))</xm:f>
            <xm:f>#REF!</xm:f>
            <x14:dxf>
              <fill>
                <patternFill>
                  <bgColor rgb="FF00B050"/>
                </patternFill>
              </fill>
            </x14:dxf>
          </x14:cfRule>
          <xm:sqref>G23</xm:sqref>
        </x14:conditionalFormatting>
        <x14:conditionalFormatting xmlns:xm="http://schemas.microsoft.com/office/excel/2006/main">
          <x14:cfRule type="containsText" priority="268" operator="containsText" id="{29112F4C-63A3-45CD-8DAF-8E6745959AC0}">
            <xm:f>NOT(ISERROR(SEARCH(#REF!,G23)))</xm:f>
            <xm:f>#REF!</xm:f>
            <x14:dxf>
              <fill>
                <patternFill>
                  <bgColor rgb="FF00B050"/>
                </patternFill>
              </fill>
            </x14:dxf>
          </x14:cfRule>
          <xm:sqref>G23</xm:sqref>
        </x14:conditionalFormatting>
        <x14:conditionalFormatting xmlns:xm="http://schemas.microsoft.com/office/excel/2006/main">
          <x14:cfRule type="containsText" priority="265" operator="containsText" id="{07654D71-2601-4C85-990A-3A56FA43851E}">
            <xm:f>NOT(ISERROR(SEARCH(#REF!,F28)))</xm:f>
            <xm:f>#REF!</xm:f>
            <x14:dxf>
              <fill>
                <patternFill>
                  <bgColor rgb="FF00B050"/>
                </patternFill>
              </fill>
            </x14:dxf>
          </x14:cfRule>
          <xm:sqref>F28:G32</xm:sqref>
        </x14:conditionalFormatting>
        <x14:conditionalFormatting xmlns:xm="http://schemas.microsoft.com/office/excel/2006/main">
          <x14:cfRule type="containsText" priority="263" operator="containsText" id="{C258E55C-AEBF-46A3-987A-638D882E44E0}">
            <xm:f>NOT(ISERROR(SEARCH(#REF!,F28)))</xm:f>
            <xm:f>#REF!</xm:f>
            <x14:dxf>
              <fill>
                <patternFill>
                  <bgColor rgb="FF00B050"/>
                </patternFill>
              </fill>
            </x14:dxf>
          </x14:cfRule>
          <xm:sqref>F28:G32</xm:sqref>
        </x14:conditionalFormatting>
        <x14:conditionalFormatting xmlns:xm="http://schemas.microsoft.com/office/excel/2006/main">
          <x14:cfRule type="containsText" priority="264" operator="containsText" id="{5AE69FCE-3292-45FB-8456-ED9A0AE496AC}">
            <xm:f>NOT(ISERROR(SEARCH(#REF!,F28)))</xm:f>
            <xm:f>#REF!</xm:f>
            <x14:dxf>
              <fill>
                <patternFill>
                  <bgColor rgb="FF00B050"/>
                </patternFill>
              </fill>
            </x14:dxf>
          </x14:cfRule>
          <xm:sqref>F28:G32</xm:sqref>
        </x14:conditionalFormatting>
        <x14:conditionalFormatting xmlns:xm="http://schemas.microsoft.com/office/excel/2006/main">
          <x14:cfRule type="containsText" priority="260" operator="containsText" id="{E4556C1E-A26F-4FDD-8FE9-AFD49CCE75AC}">
            <xm:f>NOT(ISERROR(SEARCH(#REF!,H28)))</xm:f>
            <xm:f>#REF!</xm:f>
            <x14:dxf>
              <fill>
                <patternFill>
                  <bgColor rgb="FF00B050"/>
                </patternFill>
              </fill>
            </x14:dxf>
          </x14:cfRule>
          <xm:sqref>H28:H32</xm:sqref>
        </x14:conditionalFormatting>
        <x14:conditionalFormatting xmlns:xm="http://schemas.microsoft.com/office/excel/2006/main">
          <x14:cfRule type="containsText" priority="258" operator="containsText" id="{62B7F895-325D-4338-9D15-84020FE123BE}">
            <xm:f>NOT(ISERROR(SEARCH(#REF!,H28)))</xm:f>
            <xm:f>#REF!</xm:f>
            <x14:dxf>
              <fill>
                <patternFill>
                  <bgColor rgb="FF00B050"/>
                </patternFill>
              </fill>
            </x14:dxf>
          </x14:cfRule>
          <xm:sqref>H28:H32</xm:sqref>
        </x14:conditionalFormatting>
        <x14:conditionalFormatting xmlns:xm="http://schemas.microsoft.com/office/excel/2006/main">
          <x14:cfRule type="containsText" priority="259" operator="containsText" id="{62B67F88-79D3-40DE-A487-51CC2F32F494}">
            <xm:f>NOT(ISERROR(SEARCH(#REF!,H28)))</xm:f>
            <xm:f>#REF!</xm:f>
            <x14:dxf>
              <fill>
                <patternFill>
                  <bgColor rgb="FF00B050"/>
                </patternFill>
              </fill>
            </x14:dxf>
          </x14:cfRule>
          <xm:sqref>H28:H32</xm:sqref>
        </x14:conditionalFormatting>
        <x14:conditionalFormatting xmlns:xm="http://schemas.microsoft.com/office/excel/2006/main">
          <x14:cfRule type="containsText" priority="255" operator="containsText" id="{25398CD0-0426-43F1-A1D0-DB7B6BA22183}">
            <xm:f>NOT(ISERROR(SEARCH(#REF!,H33)))</xm:f>
            <xm:f>#REF!</xm:f>
            <x14:dxf>
              <fill>
                <patternFill>
                  <bgColor rgb="FF00B050"/>
                </patternFill>
              </fill>
            </x14:dxf>
          </x14:cfRule>
          <xm:sqref>H33</xm:sqref>
        </x14:conditionalFormatting>
        <x14:conditionalFormatting xmlns:xm="http://schemas.microsoft.com/office/excel/2006/main">
          <x14:cfRule type="containsText" priority="253" operator="containsText" id="{D6EEB157-FFB4-44B7-868E-E53E5DBD4320}">
            <xm:f>NOT(ISERROR(SEARCH(#REF!,H33)))</xm:f>
            <xm:f>#REF!</xm:f>
            <x14:dxf>
              <fill>
                <patternFill>
                  <bgColor rgb="FF00B050"/>
                </patternFill>
              </fill>
            </x14:dxf>
          </x14:cfRule>
          <xm:sqref>H33</xm:sqref>
        </x14:conditionalFormatting>
        <x14:conditionalFormatting xmlns:xm="http://schemas.microsoft.com/office/excel/2006/main">
          <x14:cfRule type="containsText" priority="254" operator="containsText" id="{C7691F31-9857-4711-89CF-F879F738269C}">
            <xm:f>NOT(ISERROR(SEARCH(#REF!,H33)))</xm:f>
            <xm:f>#REF!</xm:f>
            <x14:dxf>
              <fill>
                <patternFill>
                  <bgColor rgb="FF00B050"/>
                </patternFill>
              </fill>
            </x14:dxf>
          </x14:cfRule>
          <xm:sqref>H33</xm:sqref>
        </x14:conditionalFormatting>
        <x14:conditionalFormatting xmlns:xm="http://schemas.microsoft.com/office/excel/2006/main">
          <x14:cfRule type="containsText" priority="250" operator="containsText" id="{7E6AC2AB-E521-4C70-A2EA-4992F0E51884}">
            <xm:f>NOT(ISERROR(SEARCH(#REF!,G33)))</xm:f>
            <xm:f>#REF!</xm:f>
            <x14:dxf>
              <fill>
                <patternFill>
                  <bgColor rgb="FF00B050"/>
                </patternFill>
              </fill>
            </x14:dxf>
          </x14:cfRule>
          <xm:sqref>G33</xm:sqref>
        </x14:conditionalFormatting>
        <x14:conditionalFormatting xmlns:xm="http://schemas.microsoft.com/office/excel/2006/main">
          <x14:cfRule type="containsText" priority="248" operator="containsText" id="{67F3E529-EE1D-4380-8BFD-CAB3B655DFBC}">
            <xm:f>NOT(ISERROR(SEARCH(#REF!,G33)))</xm:f>
            <xm:f>#REF!</xm:f>
            <x14:dxf>
              <fill>
                <patternFill>
                  <bgColor rgb="FF00B050"/>
                </patternFill>
              </fill>
            </x14:dxf>
          </x14:cfRule>
          <xm:sqref>G33</xm:sqref>
        </x14:conditionalFormatting>
        <x14:conditionalFormatting xmlns:xm="http://schemas.microsoft.com/office/excel/2006/main">
          <x14:cfRule type="containsText" priority="249" operator="containsText" id="{9CE23D4E-CC4B-4ED2-80E7-D5002417A2A0}">
            <xm:f>NOT(ISERROR(SEARCH(#REF!,G33)))</xm:f>
            <xm:f>#REF!</xm:f>
            <x14:dxf>
              <fill>
                <patternFill>
                  <bgColor rgb="FF00B050"/>
                </patternFill>
              </fill>
            </x14:dxf>
          </x14:cfRule>
          <xm:sqref>G33</xm:sqref>
        </x14:conditionalFormatting>
        <x14:conditionalFormatting xmlns:xm="http://schemas.microsoft.com/office/excel/2006/main">
          <x14:cfRule type="containsText" priority="236" operator="containsText" id="{F0D510CD-F93D-46AB-88EE-A70A141285C5}">
            <xm:f>NOT(ISERROR(SEARCH(#REF!,G34)))</xm:f>
            <xm:f>#REF!</xm:f>
            <x14:dxf>
              <fill>
                <patternFill>
                  <bgColor rgb="FF00B050"/>
                </patternFill>
              </fill>
            </x14:dxf>
          </x14:cfRule>
          <xm:sqref>G34:G38</xm:sqref>
        </x14:conditionalFormatting>
        <x14:conditionalFormatting xmlns:xm="http://schemas.microsoft.com/office/excel/2006/main">
          <x14:cfRule type="containsText" priority="235" operator="containsText" id="{187B5BF6-B899-4105-9C14-0FA091040053}">
            <xm:f>NOT(ISERROR(SEARCH(#REF!,G34)))</xm:f>
            <xm:f>#REF!</xm:f>
            <x14:dxf>
              <fill>
                <patternFill>
                  <bgColor rgb="FF00B050"/>
                </patternFill>
              </fill>
            </x14:dxf>
          </x14:cfRule>
          <xm:sqref>G34:G38</xm:sqref>
        </x14:conditionalFormatting>
        <x14:conditionalFormatting xmlns:xm="http://schemas.microsoft.com/office/excel/2006/main">
          <x14:cfRule type="containsText" priority="231" operator="containsText" id="{0178AFB0-EDD9-49C0-BBD7-25C53369A2FC}">
            <xm:f>NOT(ISERROR(SEARCH(#REF!,H34)))</xm:f>
            <xm:f>#REF!</xm:f>
            <x14:dxf>
              <fill>
                <patternFill>
                  <bgColor rgb="FF00B050"/>
                </patternFill>
              </fill>
            </x14:dxf>
          </x14:cfRule>
          <xm:sqref>H34</xm:sqref>
        </x14:conditionalFormatting>
        <x14:conditionalFormatting xmlns:xm="http://schemas.microsoft.com/office/excel/2006/main">
          <x14:cfRule type="containsText" priority="230" operator="containsText" id="{9204C39D-99A0-4B8B-A221-9DB0AEC56E98}">
            <xm:f>NOT(ISERROR(SEARCH(#REF!,H34)))</xm:f>
            <xm:f>#REF!</xm:f>
            <x14:dxf>
              <fill>
                <patternFill>
                  <bgColor rgb="FF00B050"/>
                </patternFill>
              </fill>
            </x14:dxf>
          </x14:cfRule>
          <xm:sqref>H34</xm:sqref>
        </x14:conditionalFormatting>
        <x14:conditionalFormatting xmlns:xm="http://schemas.microsoft.com/office/excel/2006/main">
          <x14:cfRule type="containsText" priority="245" operator="containsText" id="{F34E455F-617D-490F-B01F-7F240DFAF871}">
            <xm:f>NOT(ISERROR(SEARCH(#REF!,G112)))</xm:f>
            <xm:f>#REF!</xm:f>
            <x14:dxf>
              <fill>
                <patternFill>
                  <bgColor rgb="FFFFFF00"/>
                </patternFill>
              </fill>
            </x14:dxf>
          </x14:cfRule>
          <xm:sqref>G112</xm:sqref>
        </x14:conditionalFormatting>
        <x14:conditionalFormatting xmlns:xm="http://schemas.microsoft.com/office/excel/2006/main">
          <x14:cfRule type="containsText" priority="242" operator="containsText" id="{703E834A-C14E-43DE-9D83-497A86AA8C2B}">
            <xm:f>NOT(ISERROR(SEARCH(#REF!,H35)))</xm:f>
            <xm:f>#REF!</xm:f>
            <x14:dxf>
              <fill>
                <patternFill>
                  <bgColor rgb="FF00B050"/>
                </patternFill>
              </fill>
            </x14:dxf>
          </x14:cfRule>
          <xm:sqref>H35:H40</xm:sqref>
        </x14:conditionalFormatting>
        <x14:conditionalFormatting xmlns:xm="http://schemas.microsoft.com/office/excel/2006/main">
          <x14:cfRule type="containsText" priority="240" operator="containsText" id="{EF763967-8ED9-4AB1-ABAC-F9D5B373E194}">
            <xm:f>NOT(ISERROR(SEARCH(#REF!,H35)))</xm:f>
            <xm:f>#REF!</xm:f>
            <x14:dxf>
              <fill>
                <patternFill>
                  <bgColor rgb="FF00B050"/>
                </patternFill>
              </fill>
            </x14:dxf>
          </x14:cfRule>
          <xm:sqref>H35:H40</xm:sqref>
        </x14:conditionalFormatting>
        <x14:conditionalFormatting xmlns:xm="http://schemas.microsoft.com/office/excel/2006/main">
          <x14:cfRule type="containsText" priority="241" operator="containsText" id="{E8F5D9F9-3276-45A8-B678-86000C235077}">
            <xm:f>NOT(ISERROR(SEARCH(#REF!,H35)))</xm:f>
            <xm:f>#REF!</xm:f>
            <x14:dxf>
              <fill>
                <patternFill>
                  <bgColor rgb="FF00B050"/>
                </patternFill>
              </fill>
            </x14:dxf>
          </x14:cfRule>
          <xm:sqref>H35:H40</xm:sqref>
        </x14:conditionalFormatting>
        <x14:conditionalFormatting xmlns:xm="http://schemas.microsoft.com/office/excel/2006/main">
          <x14:cfRule type="containsText" priority="237" operator="containsText" id="{E15C9763-9C23-4C83-A427-77FD2670F3A1}">
            <xm:f>NOT(ISERROR(SEARCH(#REF!,G34)))</xm:f>
            <xm:f>#REF!</xm:f>
            <x14:dxf>
              <fill>
                <patternFill>
                  <bgColor rgb="FF00B050"/>
                </patternFill>
              </fill>
            </x14:dxf>
          </x14:cfRule>
          <xm:sqref>G34:G38</xm:sqref>
        </x14:conditionalFormatting>
        <x14:conditionalFormatting xmlns:xm="http://schemas.microsoft.com/office/excel/2006/main">
          <x14:cfRule type="containsText" priority="232" operator="containsText" id="{B4881365-819A-46D9-BAA2-A3A43D8ADAE0}">
            <xm:f>NOT(ISERROR(SEARCH(#REF!,H34)))</xm:f>
            <xm:f>#REF!</xm:f>
            <x14:dxf>
              <fill>
                <patternFill>
                  <bgColor rgb="FF00B050"/>
                </patternFill>
              </fill>
            </x14:dxf>
          </x14:cfRule>
          <xm:sqref>H34</xm:sqref>
        </x14:conditionalFormatting>
        <x14:conditionalFormatting xmlns:xm="http://schemas.microsoft.com/office/excel/2006/main">
          <x14:cfRule type="containsText" priority="227" operator="containsText" id="{6EE7454A-05BF-429F-93BC-2E702353DB6B}">
            <xm:f>NOT(ISERROR(SEARCH(#REF!,F51)))</xm:f>
            <xm:f>#REF!</xm:f>
            <x14:dxf>
              <fill>
                <patternFill>
                  <bgColor rgb="FF00B050"/>
                </patternFill>
              </fill>
            </x14:dxf>
          </x14:cfRule>
          <xm:sqref>F51:G52 G61 F62:G65 F67:G67</xm:sqref>
        </x14:conditionalFormatting>
        <x14:conditionalFormatting xmlns:xm="http://schemas.microsoft.com/office/excel/2006/main">
          <x14:cfRule type="containsText" priority="224" operator="containsText" id="{C7B4B384-325C-4051-B104-4788A54CFEE3}">
            <xm:f>NOT(ISERROR(SEARCH(#REF!,F48)))</xm:f>
            <xm:f>#REF!</xm:f>
            <x14:dxf>
              <fill>
                <patternFill>
                  <bgColor rgb="FF00B050"/>
                </patternFill>
              </fill>
            </x14:dxf>
          </x14:cfRule>
          <xm:sqref>F48:F50</xm:sqref>
        </x14:conditionalFormatting>
        <x14:conditionalFormatting xmlns:xm="http://schemas.microsoft.com/office/excel/2006/main">
          <x14:cfRule type="containsText" priority="222" operator="containsText" id="{ED78D5AF-C977-4CB8-A9FA-4F55315129EE}">
            <xm:f>NOT(ISERROR(SEARCH(#REF!,F48)))</xm:f>
            <xm:f>#REF!</xm:f>
            <x14:dxf>
              <fill>
                <patternFill>
                  <bgColor rgb="FF00B050"/>
                </patternFill>
              </fill>
            </x14:dxf>
          </x14:cfRule>
          <xm:sqref>F48:F50</xm:sqref>
        </x14:conditionalFormatting>
        <x14:conditionalFormatting xmlns:xm="http://schemas.microsoft.com/office/excel/2006/main">
          <x14:cfRule type="containsText" priority="223" operator="containsText" id="{2FC2F0D0-8016-4985-924F-9CB375B66D9C}">
            <xm:f>NOT(ISERROR(SEARCH(#REF!,F48)))</xm:f>
            <xm:f>#REF!</xm:f>
            <x14:dxf>
              <fill>
                <patternFill>
                  <bgColor rgb="FF00B050"/>
                </patternFill>
              </fill>
            </x14:dxf>
          </x14:cfRule>
          <xm:sqref>F48:F50</xm:sqref>
        </x14:conditionalFormatting>
        <x14:conditionalFormatting xmlns:xm="http://schemas.microsoft.com/office/excel/2006/main">
          <x14:cfRule type="containsText" priority="219" operator="containsText" id="{B50F175B-AD20-4894-B188-C0D62CEB69FD}">
            <xm:f>NOT(ISERROR(SEARCH(#REF!,G48)))</xm:f>
            <xm:f>#REF!</xm:f>
            <x14:dxf>
              <fill>
                <patternFill>
                  <bgColor rgb="FF00B050"/>
                </patternFill>
              </fill>
            </x14:dxf>
          </x14:cfRule>
          <xm:sqref>G48:G50</xm:sqref>
        </x14:conditionalFormatting>
        <x14:conditionalFormatting xmlns:xm="http://schemas.microsoft.com/office/excel/2006/main">
          <x14:cfRule type="containsText" priority="217" operator="containsText" id="{5657A4B8-B1F6-44ED-A8BA-4BD5D399D28A}">
            <xm:f>NOT(ISERROR(SEARCH(#REF!,G48)))</xm:f>
            <xm:f>#REF!</xm:f>
            <x14:dxf>
              <fill>
                <patternFill>
                  <bgColor rgb="FF00B050"/>
                </patternFill>
              </fill>
            </x14:dxf>
          </x14:cfRule>
          <xm:sqref>G48:G50</xm:sqref>
        </x14:conditionalFormatting>
        <x14:conditionalFormatting xmlns:xm="http://schemas.microsoft.com/office/excel/2006/main">
          <x14:cfRule type="containsText" priority="218" operator="containsText" id="{2B8271B5-ADA7-49E2-AF44-72B1B114FD3F}">
            <xm:f>NOT(ISERROR(SEARCH(#REF!,G48)))</xm:f>
            <xm:f>#REF!</xm:f>
            <x14:dxf>
              <fill>
                <patternFill>
                  <bgColor rgb="FF00B050"/>
                </patternFill>
              </fill>
            </x14:dxf>
          </x14:cfRule>
          <xm:sqref>G48:G50</xm:sqref>
        </x14:conditionalFormatting>
        <x14:conditionalFormatting xmlns:xm="http://schemas.microsoft.com/office/excel/2006/main">
          <x14:cfRule type="containsText" priority="214" operator="containsText" id="{7C02AEBC-BF82-4758-9099-F4977BBE4400}">
            <xm:f>NOT(ISERROR(SEARCH(#REF!,F120)))</xm:f>
            <xm:f>#REF!</xm:f>
            <x14:dxf>
              <fill>
                <patternFill>
                  <bgColor rgb="FF00B050"/>
                </patternFill>
              </fill>
            </x14:dxf>
          </x14:cfRule>
          <xm:sqref>F120</xm:sqref>
        </x14:conditionalFormatting>
        <x14:conditionalFormatting xmlns:xm="http://schemas.microsoft.com/office/excel/2006/main">
          <x14:cfRule type="containsText" priority="212" operator="containsText" id="{4E028D72-55EC-4676-AC2D-644217D68268}">
            <xm:f>NOT(ISERROR(SEARCH(#REF!,F120)))</xm:f>
            <xm:f>#REF!</xm:f>
            <x14:dxf>
              <fill>
                <patternFill>
                  <bgColor rgb="FF00B050"/>
                </patternFill>
              </fill>
            </x14:dxf>
          </x14:cfRule>
          <xm:sqref>F120</xm:sqref>
        </x14:conditionalFormatting>
        <x14:conditionalFormatting xmlns:xm="http://schemas.microsoft.com/office/excel/2006/main">
          <x14:cfRule type="containsText" priority="213" operator="containsText" id="{09B1C17B-FB42-47D2-9562-F7BBF710398B}">
            <xm:f>NOT(ISERROR(SEARCH(#REF!,F120)))</xm:f>
            <xm:f>#REF!</xm:f>
            <x14:dxf>
              <fill>
                <patternFill>
                  <bgColor rgb="FF00B050"/>
                </patternFill>
              </fill>
            </x14:dxf>
          </x14:cfRule>
          <xm:sqref>F120</xm:sqref>
        </x14:conditionalFormatting>
        <x14:conditionalFormatting xmlns:xm="http://schemas.microsoft.com/office/excel/2006/main">
          <x14:cfRule type="containsText" priority="209" operator="containsText" id="{DC5EBAB9-F0FB-4CA1-9051-0612D3B4328D}">
            <xm:f>NOT(ISERROR(SEARCH(#REF!,G120)))</xm:f>
            <xm:f>#REF!</xm:f>
            <x14:dxf>
              <fill>
                <patternFill>
                  <bgColor rgb="FF00B050"/>
                </patternFill>
              </fill>
            </x14:dxf>
          </x14:cfRule>
          <xm:sqref>G120</xm:sqref>
        </x14:conditionalFormatting>
        <x14:conditionalFormatting xmlns:xm="http://schemas.microsoft.com/office/excel/2006/main">
          <x14:cfRule type="containsText" priority="207" operator="containsText" id="{693D57EB-1D42-485E-8ACD-64B728E956A9}">
            <xm:f>NOT(ISERROR(SEARCH(#REF!,G120)))</xm:f>
            <xm:f>#REF!</xm:f>
            <x14:dxf>
              <fill>
                <patternFill>
                  <bgColor rgb="FF00B050"/>
                </patternFill>
              </fill>
            </x14:dxf>
          </x14:cfRule>
          <xm:sqref>G120</xm:sqref>
        </x14:conditionalFormatting>
        <x14:conditionalFormatting xmlns:xm="http://schemas.microsoft.com/office/excel/2006/main">
          <x14:cfRule type="containsText" priority="208" operator="containsText" id="{12C63AC8-7EDD-4FDE-8A2C-82D09B92FDF4}">
            <xm:f>NOT(ISERROR(SEARCH(#REF!,G120)))</xm:f>
            <xm:f>#REF!</xm:f>
            <x14:dxf>
              <fill>
                <patternFill>
                  <bgColor rgb="FF00B050"/>
                </patternFill>
              </fill>
            </x14:dxf>
          </x14:cfRule>
          <xm:sqref>G120</xm:sqref>
        </x14:conditionalFormatting>
        <x14:conditionalFormatting xmlns:xm="http://schemas.microsoft.com/office/excel/2006/main">
          <x14:cfRule type="containsText" priority="204" operator="containsText" id="{58F6DEB2-35EA-4109-AD7C-B0565A080736}">
            <xm:f>NOT(ISERROR(SEARCH(#REF!,H120)))</xm:f>
            <xm:f>#REF!</xm:f>
            <x14:dxf>
              <fill>
                <patternFill>
                  <bgColor rgb="FF00B050"/>
                </patternFill>
              </fill>
            </x14:dxf>
          </x14:cfRule>
          <xm:sqref>H120</xm:sqref>
        </x14:conditionalFormatting>
        <x14:conditionalFormatting xmlns:xm="http://schemas.microsoft.com/office/excel/2006/main">
          <x14:cfRule type="containsText" priority="201" operator="containsText" id="{92AE622A-4E29-44CA-A250-45D6ADA43B8D}">
            <xm:f>NOT(ISERROR(SEARCH(#REF!,F61)))</xm:f>
            <xm:f>#REF!</xm:f>
            <x14:dxf>
              <fill>
                <patternFill>
                  <bgColor rgb="FF00B050"/>
                </patternFill>
              </fill>
            </x14:dxf>
          </x14:cfRule>
          <xm:sqref>F61</xm:sqref>
        </x14:conditionalFormatting>
        <x14:conditionalFormatting xmlns:xm="http://schemas.microsoft.com/office/excel/2006/main">
          <x14:cfRule type="containsText" priority="199" operator="containsText" id="{6F91948D-B636-4EEB-80F0-3C07FDD8747F}">
            <xm:f>NOT(ISERROR(SEARCH(#REF!,F61)))</xm:f>
            <xm:f>#REF!</xm:f>
            <x14:dxf>
              <fill>
                <patternFill>
                  <bgColor rgb="FF00B050"/>
                </patternFill>
              </fill>
            </x14:dxf>
          </x14:cfRule>
          <xm:sqref>F61</xm:sqref>
        </x14:conditionalFormatting>
        <x14:conditionalFormatting xmlns:xm="http://schemas.microsoft.com/office/excel/2006/main">
          <x14:cfRule type="containsText" priority="200" operator="containsText" id="{9569CCCF-7020-4FA1-B79D-D9A972326293}">
            <xm:f>NOT(ISERROR(SEARCH(#REF!,F61)))</xm:f>
            <xm:f>#REF!</xm:f>
            <x14:dxf>
              <fill>
                <patternFill>
                  <bgColor rgb="FF00B050"/>
                </patternFill>
              </fill>
            </x14:dxf>
          </x14:cfRule>
          <xm:sqref>F61</xm:sqref>
        </x14:conditionalFormatting>
        <x14:conditionalFormatting xmlns:xm="http://schemas.microsoft.com/office/excel/2006/main">
          <x14:cfRule type="containsText" priority="196" operator="containsText" id="{F7C32ABC-47E7-4691-8A89-47052EDB421E}">
            <xm:f>NOT(ISERROR(SEARCH(#REF!,G26)))</xm:f>
            <xm:f>#REF!</xm:f>
            <x14:dxf>
              <fill>
                <patternFill>
                  <bgColor rgb="FF00B050"/>
                </patternFill>
              </fill>
            </x14:dxf>
          </x14:cfRule>
          <xm:sqref>G26</xm:sqref>
        </x14:conditionalFormatting>
        <x14:conditionalFormatting xmlns:xm="http://schemas.microsoft.com/office/excel/2006/main">
          <x14:cfRule type="containsText" priority="193" operator="containsText" id="{CDDAC4A1-DB74-41F3-9681-BA2F87306844}">
            <xm:f>NOT(ISERROR(SEARCH(#REF!,H26)))</xm:f>
            <xm:f>#REF!</xm:f>
            <x14:dxf>
              <fill>
                <patternFill>
                  <bgColor rgb="FF00B050"/>
                </patternFill>
              </fill>
            </x14:dxf>
          </x14:cfRule>
          <xm:sqref>H26</xm:sqref>
        </x14:conditionalFormatting>
        <x14:conditionalFormatting xmlns:xm="http://schemas.microsoft.com/office/excel/2006/main">
          <x14:cfRule type="containsText" priority="190" operator="containsText" id="{CC1DF7EC-1EF5-4143-84C2-EEB4E6DB9173}">
            <xm:f>NOT(ISERROR(SEARCH(#REF!,H62)))</xm:f>
            <xm:f>#REF!</xm:f>
            <x14:dxf>
              <fill>
                <patternFill>
                  <bgColor rgb="FF00B050"/>
                </patternFill>
              </fill>
            </x14:dxf>
          </x14:cfRule>
          <xm:sqref>H62</xm:sqref>
        </x14:conditionalFormatting>
        <x14:conditionalFormatting xmlns:xm="http://schemas.microsoft.com/office/excel/2006/main">
          <x14:cfRule type="containsText" priority="154" operator="containsText" id="{C73DE18A-D021-40A8-B22F-667D7DAE7133}">
            <xm:f>NOT(ISERROR(SEARCH(#REF!,G73)))</xm:f>
            <xm:f>#REF!</xm:f>
            <x14:dxf>
              <fill>
                <patternFill>
                  <bgColor rgb="FF00B050"/>
                </patternFill>
              </fill>
            </x14:dxf>
          </x14:cfRule>
          <xm:sqref>G73</xm:sqref>
        </x14:conditionalFormatting>
        <x14:conditionalFormatting xmlns:xm="http://schemas.microsoft.com/office/excel/2006/main">
          <x14:cfRule type="containsText" priority="187" operator="containsText" id="{843B350B-A855-41C9-AF13-CD898443F9C6}">
            <xm:f>NOT(ISERROR(SEARCH(#REF!,H68)))</xm:f>
            <xm:f>#REF!</xm:f>
            <x14:dxf>
              <fill>
                <patternFill>
                  <bgColor rgb="FF00B050"/>
                </patternFill>
              </fill>
            </x14:dxf>
          </x14:cfRule>
          <xm:sqref>H68:H69</xm:sqref>
        </x14:conditionalFormatting>
        <x14:conditionalFormatting xmlns:xm="http://schemas.microsoft.com/office/excel/2006/main">
          <x14:cfRule type="containsText" priority="184" operator="containsText" id="{24919C60-8547-4567-84CD-DB4A8E649A03}">
            <xm:f>NOT(ISERROR(SEARCH(#REF!,F68)))</xm:f>
            <xm:f>#REF!</xm:f>
            <x14:dxf>
              <fill>
                <patternFill>
                  <bgColor rgb="FF00B050"/>
                </patternFill>
              </fill>
            </x14:dxf>
          </x14:cfRule>
          <xm:sqref>F68</xm:sqref>
        </x14:conditionalFormatting>
        <x14:conditionalFormatting xmlns:xm="http://schemas.microsoft.com/office/excel/2006/main">
          <x14:cfRule type="containsText" priority="181" operator="containsText" id="{93E469EA-3715-4429-B7CB-EB8E35C508CB}">
            <xm:f>NOT(ISERROR(SEARCH(#REF!,G68)))</xm:f>
            <xm:f>#REF!</xm:f>
            <x14:dxf>
              <fill>
                <patternFill>
                  <bgColor rgb="FF00B050"/>
                </patternFill>
              </fill>
            </x14:dxf>
          </x14:cfRule>
          <xm:sqref>G68</xm:sqref>
        </x14:conditionalFormatting>
        <x14:conditionalFormatting xmlns:xm="http://schemas.microsoft.com/office/excel/2006/main">
          <x14:cfRule type="containsText" priority="178" operator="containsText" id="{F0C37227-9A7D-4AE4-A3AB-23958095A8B9}">
            <xm:f>NOT(ISERROR(SEARCH(#REF!,F69)))</xm:f>
            <xm:f>#REF!</xm:f>
            <x14:dxf>
              <fill>
                <patternFill>
                  <bgColor rgb="FF00B050"/>
                </patternFill>
              </fill>
            </x14:dxf>
          </x14:cfRule>
          <xm:sqref>F69:G69</xm:sqref>
        </x14:conditionalFormatting>
        <x14:conditionalFormatting xmlns:xm="http://schemas.microsoft.com/office/excel/2006/main">
          <x14:cfRule type="containsText" priority="142" operator="containsText" id="{754AB829-A4F9-4C90-890B-BE5EE65E7682}">
            <xm:f>NOT(ISERROR(SEARCH(#REF!,G83)))</xm:f>
            <xm:f>#REF!</xm:f>
            <x14:dxf>
              <fill>
                <patternFill>
                  <bgColor rgb="FF00B050"/>
                </patternFill>
              </fill>
            </x14:dxf>
          </x14:cfRule>
          <xm:sqref>G83</xm:sqref>
        </x14:conditionalFormatting>
        <x14:conditionalFormatting xmlns:xm="http://schemas.microsoft.com/office/excel/2006/main">
          <x14:cfRule type="containsText" priority="175" operator="containsText" id="{4D6706F8-5DBA-42C2-A4FA-29012DE5E738}">
            <xm:f>NOT(ISERROR(SEARCH(#REF!,F70)))</xm:f>
            <xm:f>#REF!</xm:f>
            <x14:dxf>
              <fill>
                <patternFill>
                  <bgColor rgb="FF00B050"/>
                </patternFill>
              </fill>
            </x14:dxf>
          </x14:cfRule>
          <xm:sqref>F70:G70</xm:sqref>
        </x14:conditionalFormatting>
        <x14:conditionalFormatting xmlns:xm="http://schemas.microsoft.com/office/excel/2006/main">
          <x14:cfRule type="containsText" priority="172" operator="containsText" id="{91C291C3-0B64-4369-B7BB-ED8EF97E5C08}">
            <xm:f>NOT(ISERROR(SEARCH(#REF!,F71)))</xm:f>
            <xm:f>#REF!</xm:f>
            <x14:dxf>
              <fill>
                <patternFill>
                  <bgColor rgb="FF00B050"/>
                </patternFill>
              </fill>
            </x14:dxf>
          </x14:cfRule>
          <xm:sqref>F71</xm:sqref>
        </x14:conditionalFormatting>
        <x14:conditionalFormatting xmlns:xm="http://schemas.microsoft.com/office/excel/2006/main">
          <x14:cfRule type="containsText" priority="169" operator="containsText" id="{B624A164-CD5D-485E-9694-128B31B8878C}">
            <xm:f>NOT(ISERROR(SEARCH(#REF!,G71)))</xm:f>
            <xm:f>#REF!</xm:f>
            <x14:dxf>
              <fill>
                <patternFill>
                  <bgColor rgb="FF00B050"/>
                </patternFill>
              </fill>
            </x14:dxf>
          </x14:cfRule>
          <xm:sqref>G71</xm:sqref>
        </x14:conditionalFormatting>
        <x14:conditionalFormatting xmlns:xm="http://schemas.microsoft.com/office/excel/2006/main">
          <x14:cfRule type="containsText" priority="166" operator="containsText" id="{0CE6CF03-8F54-42A2-BCEB-CA85FADD8CA7}">
            <xm:f>NOT(ISERROR(SEARCH(#REF!,H70)))</xm:f>
            <xm:f>#REF!</xm:f>
            <x14:dxf>
              <fill>
                <patternFill>
                  <bgColor rgb="FF00B050"/>
                </patternFill>
              </fill>
            </x14:dxf>
          </x14:cfRule>
          <xm:sqref>H70</xm:sqref>
        </x14:conditionalFormatting>
        <x14:conditionalFormatting xmlns:xm="http://schemas.microsoft.com/office/excel/2006/main">
          <x14:cfRule type="containsText" priority="163" operator="containsText" id="{6C87C254-FE20-473C-95C4-A1BC2207EE05}">
            <xm:f>NOT(ISERROR(SEARCH(#REF!,F72)))</xm:f>
            <xm:f>#REF!</xm:f>
            <x14:dxf>
              <fill>
                <patternFill>
                  <bgColor rgb="FF00B050"/>
                </patternFill>
              </fill>
            </x14:dxf>
          </x14:cfRule>
          <xm:sqref>F72</xm:sqref>
        </x14:conditionalFormatting>
        <x14:conditionalFormatting xmlns:xm="http://schemas.microsoft.com/office/excel/2006/main">
          <x14:cfRule type="containsText" priority="160" operator="containsText" id="{20545E2D-74F6-4DFE-9988-DEFCD8E04770}">
            <xm:f>NOT(ISERROR(SEARCH(#REF!,G72)))</xm:f>
            <xm:f>#REF!</xm:f>
            <x14:dxf>
              <fill>
                <patternFill>
                  <bgColor rgb="FF00B050"/>
                </patternFill>
              </fill>
            </x14:dxf>
          </x14:cfRule>
          <xm:sqref>G72</xm:sqref>
        </x14:conditionalFormatting>
        <x14:conditionalFormatting xmlns:xm="http://schemas.microsoft.com/office/excel/2006/main">
          <x14:cfRule type="containsText" priority="157" operator="containsText" id="{66142786-A9CA-4BD0-A539-0829B4151D1A}">
            <xm:f>NOT(ISERROR(SEARCH(#REF!,F73)))</xm:f>
            <xm:f>#REF!</xm:f>
            <x14:dxf>
              <fill>
                <patternFill>
                  <bgColor rgb="FF00B050"/>
                </patternFill>
              </fill>
            </x14:dxf>
          </x14:cfRule>
          <xm:sqref>F73</xm:sqref>
        </x14:conditionalFormatting>
        <x14:conditionalFormatting xmlns:xm="http://schemas.microsoft.com/office/excel/2006/main">
          <x14:cfRule type="containsText" priority="145" operator="containsText" id="{23897184-E488-4A72-BBA6-FBE5A179E233}">
            <xm:f>NOT(ISERROR(SEARCH(#REF!,G75)))</xm:f>
            <xm:f>#REF!</xm:f>
            <x14:dxf>
              <fill>
                <patternFill>
                  <bgColor rgb="FF00B050"/>
                </patternFill>
              </fill>
            </x14:dxf>
          </x14:cfRule>
          <xm:sqref>G75:G82</xm:sqref>
        </x14:conditionalFormatting>
        <x14:conditionalFormatting xmlns:xm="http://schemas.microsoft.com/office/excel/2006/main">
          <x14:cfRule type="containsText" priority="151" operator="containsText" id="{D2026127-6E8A-4B41-A96D-0169F5CB165E}">
            <xm:f>NOT(ISERROR(SEARCH(#REF!,F76)))</xm:f>
            <xm:f>#REF!</xm:f>
            <x14:dxf>
              <fill>
                <patternFill>
                  <bgColor rgb="FF00B050"/>
                </patternFill>
              </fill>
            </x14:dxf>
          </x14:cfRule>
          <xm:sqref>F76:F90 F92</xm:sqref>
        </x14:conditionalFormatting>
        <x14:conditionalFormatting xmlns:xm="http://schemas.microsoft.com/office/excel/2006/main">
          <x14:cfRule type="containsText" priority="148" operator="containsText" id="{EA1B8D89-F825-4EB6-B05A-570A50D56E96}">
            <xm:f>NOT(ISERROR(SEARCH(#REF!,F75)))</xm:f>
            <xm:f>#REF!</xm:f>
            <x14:dxf>
              <fill>
                <patternFill>
                  <bgColor rgb="FF00B050"/>
                </patternFill>
              </fill>
            </x14:dxf>
          </x14:cfRule>
          <xm:sqref>F75</xm:sqref>
        </x14:conditionalFormatting>
        <x14:conditionalFormatting xmlns:xm="http://schemas.microsoft.com/office/excel/2006/main">
          <x14:cfRule type="containsText" priority="139" operator="containsText" id="{BEE6901A-A5CF-4386-9471-0257561D9A42}">
            <xm:f>NOT(ISERROR(SEARCH(#REF!,G84)))</xm:f>
            <xm:f>#REF!</xm:f>
            <x14:dxf>
              <fill>
                <patternFill>
                  <bgColor rgb="FF00B050"/>
                </patternFill>
              </fill>
            </x14:dxf>
          </x14:cfRule>
          <xm:sqref>G84:G90 G92</xm:sqref>
        </x14:conditionalFormatting>
        <x14:conditionalFormatting xmlns:xm="http://schemas.microsoft.com/office/excel/2006/main">
          <x14:cfRule type="containsText" priority="136" operator="containsText" id="{EC27C77A-5AB6-457A-A624-12436097742B}">
            <xm:f>NOT(ISERROR(SEARCH(#REF!,G27)))</xm:f>
            <xm:f>#REF!</xm:f>
            <x14:dxf>
              <fill>
                <patternFill>
                  <bgColor rgb="FF00B050"/>
                </patternFill>
              </fill>
            </x14:dxf>
          </x14:cfRule>
          <xm:sqref>G27</xm:sqref>
        </x14:conditionalFormatting>
        <x14:conditionalFormatting xmlns:xm="http://schemas.microsoft.com/office/excel/2006/main">
          <x14:cfRule type="containsText" priority="133" operator="containsText" id="{3C82E43D-7602-468B-BF4C-CBBEF4DE8088}">
            <xm:f>NOT(ISERROR(SEARCH(#REF!,H27)))</xm:f>
            <xm:f>#REF!</xm:f>
            <x14:dxf>
              <fill>
                <patternFill>
                  <bgColor rgb="FF00B050"/>
                </patternFill>
              </fill>
            </x14:dxf>
          </x14:cfRule>
          <xm:sqref>H27</xm:sqref>
        </x14:conditionalFormatting>
        <x14:conditionalFormatting xmlns:xm="http://schemas.microsoft.com/office/excel/2006/main">
          <x14:cfRule type="containsText" priority="130" operator="containsText" id="{9C4A9DB6-7B7D-4D24-A9B5-F18994B19EC1}">
            <xm:f>NOT(ISERROR(SEARCH(#REF!,G39)))</xm:f>
            <xm:f>#REF!</xm:f>
            <x14:dxf>
              <fill>
                <patternFill>
                  <bgColor rgb="FF00B050"/>
                </patternFill>
              </fill>
            </x14:dxf>
          </x14:cfRule>
          <xm:sqref>G39:G43</xm:sqref>
        </x14:conditionalFormatting>
        <x14:conditionalFormatting xmlns:xm="http://schemas.microsoft.com/office/excel/2006/main">
          <x14:cfRule type="containsText" priority="122" operator="containsText" id="{1957D940-14A2-4F0F-827D-12BE9F60C573}">
            <xm:f>NOT(ISERROR(SEARCH(#REF!,G98)))</xm:f>
            <xm:f>#REF!</xm:f>
            <x14:dxf>
              <fill>
                <patternFill>
                  <bgColor rgb="FF00B050"/>
                </patternFill>
              </fill>
            </x14:dxf>
          </x14:cfRule>
          <xm:sqref>G98:G100</xm:sqref>
        </x14:conditionalFormatting>
        <x14:conditionalFormatting xmlns:xm="http://schemas.microsoft.com/office/excel/2006/main">
          <x14:cfRule type="containsText" priority="119" operator="containsText" id="{C1660C4B-FE29-4E11-9FF9-9B2F09ECD014}">
            <xm:f>NOT(ISERROR(SEARCH(#REF!,H100)))</xm:f>
            <xm:f>#REF!</xm:f>
            <x14:dxf>
              <fill>
                <patternFill>
                  <bgColor rgb="FF00B050"/>
                </patternFill>
              </fill>
            </x14:dxf>
          </x14:cfRule>
          <xm:sqref>H100</xm:sqref>
        </x14:conditionalFormatting>
        <x14:conditionalFormatting xmlns:xm="http://schemas.microsoft.com/office/excel/2006/main">
          <x14:cfRule type="containsText" priority="116" operator="containsText" id="{14D76461-EBB7-4352-962D-C1BB160A0CBD}">
            <xm:f>NOT(ISERROR(SEARCH(#REF!,H41)))</xm:f>
            <xm:f>#REF!</xm:f>
            <x14:dxf>
              <fill>
                <patternFill>
                  <bgColor rgb="FF00B050"/>
                </patternFill>
              </fill>
            </x14:dxf>
          </x14:cfRule>
          <xm:sqref>H41</xm:sqref>
        </x14:conditionalFormatting>
        <x14:conditionalFormatting xmlns:xm="http://schemas.microsoft.com/office/excel/2006/main">
          <x14:cfRule type="containsText" priority="110" operator="containsText" id="{B645433A-1A94-47AB-9F70-1E7F740B4261}">
            <xm:f>NOT(ISERROR(SEARCH(#REF!,H107)))</xm:f>
            <xm:f>#REF!</xm:f>
            <x14:dxf>
              <fill>
                <patternFill>
                  <bgColor rgb="FF00B050"/>
                </patternFill>
              </fill>
            </x14:dxf>
          </x14:cfRule>
          <xm:sqref>H107:H111</xm:sqref>
        </x14:conditionalFormatting>
        <x14:conditionalFormatting xmlns:xm="http://schemas.microsoft.com/office/excel/2006/main">
          <x14:cfRule type="containsText" priority="113" operator="containsText" id="{C6EA9AB9-9D29-4653-AE47-9E3EA4F6986A}">
            <xm:f>NOT(ISERROR(SEARCH(#REF!,F107)))</xm:f>
            <xm:f>#REF!</xm:f>
            <x14:dxf>
              <fill>
                <patternFill>
                  <bgColor rgb="FF00B050"/>
                </patternFill>
              </fill>
            </x14:dxf>
          </x14:cfRule>
          <xm:sqref>F107:F110</xm:sqref>
        </x14:conditionalFormatting>
        <x14:conditionalFormatting xmlns:xm="http://schemas.microsoft.com/office/excel/2006/main">
          <x14:cfRule type="containsText" priority="107" operator="containsText" id="{B5D59F36-6863-4EFF-8C50-A63331801A36}">
            <xm:f>NOT(ISERROR(SEARCH(#REF!,F102)))</xm:f>
            <xm:f>#REF!</xm:f>
            <x14:dxf>
              <fill>
                <patternFill>
                  <bgColor rgb="FF00B050"/>
                </patternFill>
              </fill>
            </x14:dxf>
          </x14:cfRule>
          <xm:sqref>F102</xm:sqref>
        </x14:conditionalFormatting>
        <x14:conditionalFormatting xmlns:xm="http://schemas.microsoft.com/office/excel/2006/main">
          <x14:cfRule type="containsText" priority="104" operator="containsText" id="{F55CA944-7B3B-4F14-BD8F-7E8A7D22A92D}">
            <xm:f>NOT(ISERROR(SEARCH(#REF!,H24)))</xm:f>
            <xm:f>#REF!</xm:f>
            <x14:dxf>
              <fill>
                <patternFill>
                  <bgColor rgb="FF00B050"/>
                </patternFill>
              </fill>
            </x14:dxf>
          </x14:cfRule>
          <xm:sqref>H24:I24</xm:sqref>
        </x14:conditionalFormatting>
        <x14:conditionalFormatting xmlns:xm="http://schemas.microsoft.com/office/excel/2006/main">
          <x14:cfRule type="containsText" priority="101" operator="containsText" id="{6FCEE60D-8F2A-4F13-8473-C08798E9A13D}">
            <xm:f>NOT(ISERROR(SEARCH(#REF!,H23)))</xm:f>
            <xm:f>#REF!</xm:f>
            <x14:dxf>
              <fill>
                <patternFill>
                  <bgColor rgb="FF00B050"/>
                </patternFill>
              </fill>
            </x14:dxf>
          </x14:cfRule>
          <xm:sqref>H23:I23</xm:sqref>
        </x14:conditionalFormatting>
        <x14:conditionalFormatting xmlns:xm="http://schemas.microsoft.com/office/excel/2006/main">
          <x14:cfRule type="containsText" priority="98" operator="containsText" id="{178B0F47-6AD1-46FC-A319-8272BEAC11D7}">
            <xm:f>NOT(ISERROR(SEARCH(#REF!,F19)))</xm:f>
            <xm:f>#REF!</xm:f>
            <x14:dxf>
              <fill>
                <patternFill>
                  <bgColor rgb="FF00B050"/>
                </patternFill>
              </fill>
            </x14:dxf>
          </x14:cfRule>
          <xm:sqref>F19:F22</xm:sqref>
        </x14:conditionalFormatting>
        <x14:conditionalFormatting xmlns:xm="http://schemas.microsoft.com/office/excel/2006/main">
          <x14:cfRule type="containsText" priority="96" operator="containsText" id="{80DC8F06-5734-4089-BA3F-906CDEFE0341}">
            <xm:f>NOT(ISERROR(SEARCH(#REF!,F19)))</xm:f>
            <xm:f>#REF!</xm:f>
            <x14:dxf>
              <fill>
                <patternFill>
                  <bgColor rgb="FF00B050"/>
                </patternFill>
              </fill>
            </x14:dxf>
          </x14:cfRule>
          <xm:sqref>F19:F22</xm:sqref>
        </x14:conditionalFormatting>
        <x14:conditionalFormatting xmlns:xm="http://schemas.microsoft.com/office/excel/2006/main">
          <x14:cfRule type="containsText" priority="97" operator="containsText" id="{3F59E457-C4EB-40D1-94E0-0E11D9243E15}">
            <xm:f>NOT(ISERROR(SEARCH(#REF!,F19)))</xm:f>
            <xm:f>#REF!</xm:f>
            <x14:dxf>
              <fill>
                <patternFill>
                  <bgColor rgb="FF00B050"/>
                </patternFill>
              </fill>
            </x14:dxf>
          </x14:cfRule>
          <xm:sqref>F19:F22</xm:sqref>
        </x14:conditionalFormatting>
        <x14:conditionalFormatting xmlns:xm="http://schemas.microsoft.com/office/excel/2006/main">
          <x14:cfRule type="containsText" priority="93" operator="containsText" id="{7A703896-FC58-4F02-A476-027EEDE7E05E}">
            <xm:f>NOT(ISERROR(SEARCH(#REF!,G19)))</xm:f>
            <xm:f>#REF!</xm:f>
            <x14:dxf>
              <fill>
                <patternFill>
                  <bgColor rgb="FF00B050"/>
                </patternFill>
              </fill>
            </x14:dxf>
          </x14:cfRule>
          <xm:sqref>G19:G22</xm:sqref>
        </x14:conditionalFormatting>
        <x14:conditionalFormatting xmlns:xm="http://schemas.microsoft.com/office/excel/2006/main">
          <x14:cfRule type="containsText" priority="90" operator="containsText" id="{6D3B6337-4889-470E-9835-08C11127B3E8}">
            <xm:f>NOT(ISERROR(SEARCH(#REF!,H19)))</xm:f>
            <xm:f>#REF!</xm:f>
            <x14:dxf>
              <fill>
                <patternFill>
                  <bgColor rgb="FF00B050"/>
                </patternFill>
              </fill>
            </x14:dxf>
          </x14:cfRule>
          <xm:sqref>H19</xm:sqref>
        </x14:conditionalFormatting>
        <x14:conditionalFormatting xmlns:xm="http://schemas.microsoft.com/office/excel/2006/main">
          <x14:cfRule type="containsText" priority="87" operator="containsText" id="{02731167-9843-4D6A-9429-8E21F75B7F84}">
            <xm:f>NOT(ISERROR(SEARCH(#REF!,I19)))</xm:f>
            <xm:f>#REF!</xm:f>
            <x14:dxf>
              <fill>
                <patternFill>
                  <bgColor rgb="FF00B050"/>
                </patternFill>
              </fill>
            </x14:dxf>
          </x14:cfRule>
          <xm:sqref>I19</xm:sqref>
        </x14:conditionalFormatting>
        <x14:conditionalFormatting xmlns:xm="http://schemas.microsoft.com/office/excel/2006/main">
          <x14:cfRule type="containsText" priority="84" operator="containsText" id="{E0B80D92-6EAD-4C34-8390-BFDDF6777060}">
            <xm:f>NOT(ISERROR(SEARCH(#REF!,H20)))</xm:f>
            <xm:f>#REF!</xm:f>
            <x14:dxf>
              <fill>
                <patternFill>
                  <bgColor rgb="FF00B050"/>
                </patternFill>
              </fill>
            </x14:dxf>
          </x14:cfRule>
          <xm:sqref>H20:H22</xm:sqref>
        </x14:conditionalFormatting>
        <x14:conditionalFormatting xmlns:xm="http://schemas.microsoft.com/office/excel/2006/main">
          <x14:cfRule type="containsText" priority="81" operator="containsText" id="{E1BFB666-7518-416D-8476-69914EA5FD2C}">
            <xm:f>NOT(ISERROR(SEARCH(#REF!,I20)))</xm:f>
            <xm:f>#REF!</xm:f>
            <x14:dxf>
              <fill>
                <patternFill>
                  <bgColor rgb="FF00B050"/>
                </patternFill>
              </fill>
            </x14:dxf>
          </x14:cfRule>
          <xm:sqref>I20:I22</xm:sqref>
        </x14:conditionalFormatting>
        <x14:conditionalFormatting xmlns:xm="http://schemas.microsoft.com/office/excel/2006/main">
          <x14:cfRule type="containsText" priority="78" operator="containsText" id="{6E6F8ADF-9AF3-4773-9E21-8E63C4E9FAAD}">
            <xm:f>NOT(ISERROR(SEARCH(#REF!,I25)))</xm:f>
            <xm:f>#REF!</xm:f>
            <x14:dxf>
              <fill>
                <patternFill>
                  <bgColor rgb="FF00B050"/>
                </patternFill>
              </fill>
            </x14:dxf>
          </x14:cfRule>
          <xm:sqref>I25 I42:I45</xm:sqref>
        </x14:conditionalFormatting>
        <x14:conditionalFormatting xmlns:xm="http://schemas.microsoft.com/office/excel/2006/main">
          <x14:cfRule type="containsText" priority="75" operator="containsText" id="{01847DB6-0FA2-4592-B29A-836A0EEA1420}">
            <xm:f>NOT(ISERROR(SEARCH(#REF!,I28)))</xm:f>
            <xm:f>#REF!</xm:f>
            <x14:dxf>
              <fill>
                <patternFill>
                  <bgColor rgb="FF00B050"/>
                </patternFill>
              </fill>
            </x14:dxf>
          </x14:cfRule>
          <xm:sqref>I28:I32</xm:sqref>
        </x14:conditionalFormatting>
        <x14:conditionalFormatting xmlns:xm="http://schemas.microsoft.com/office/excel/2006/main">
          <x14:cfRule type="containsText" priority="73" operator="containsText" id="{D35AC552-CCAF-4852-968B-19DEDF0ED017}">
            <xm:f>NOT(ISERROR(SEARCH(#REF!,I28)))</xm:f>
            <xm:f>#REF!</xm:f>
            <x14:dxf>
              <fill>
                <patternFill>
                  <bgColor rgb="FF00B050"/>
                </patternFill>
              </fill>
            </x14:dxf>
          </x14:cfRule>
          <xm:sqref>I28:I32</xm:sqref>
        </x14:conditionalFormatting>
        <x14:conditionalFormatting xmlns:xm="http://schemas.microsoft.com/office/excel/2006/main">
          <x14:cfRule type="containsText" priority="74" operator="containsText" id="{AE0AE3A2-1941-4393-AE7F-95E8E533777F}">
            <xm:f>NOT(ISERROR(SEARCH(#REF!,I28)))</xm:f>
            <xm:f>#REF!</xm:f>
            <x14:dxf>
              <fill>
                <patternFill>
                  <bgColor rgb="FF00B050"/>
                </patternFill>
              </fill>
            </x14:dxf>
          </x14:cfRule>
          <xm:sqref>I28:I32</xm:sqref>
        </x14:conditionalFormatting>
        <x14:conditionalFormatting xmlns:xm="http://schemas.microsoft.com/office/excel/2006/main">
          <x14:cfRule type="containsText" priority="70" operator="containsText" id="{CB53BC4E-3601-4680-A249-961833A606A9}">
            <xm:f>NOT(ISERROR(SEARCH(#REF!,I33)))</xm:f>
            <xm:f>#REF!</xm:f>
            <x14:dxf>
              <fill>
                <patternFill>
                  <bgColor rgb="FF00B050"/>
                </patternFill>
              </fill>
            </x14:dxf>
          </x14:cfRule>
          <xm:sqref>I33</xm:sqref>
        </x14:conditionalFormatting>
        <x14:conditionalFormatting xmlns:xm="http://schemas.microsoft.com/office/excel/2006/main">
          <x14:cfRule type="containsText" priority="68" operator="containsText" id="{F0FC8949-0E50-4147-8558-581D5B1D887F}">
            <xm:f>NOT(ISERROR(SEARCH(#REF!,I33)))</xm:f>
            <xm:f>#REF!</xm:f>
            <x14:dxf>
              <fill>
                <patternFill>
                  <bgColor rgb="FF00B050"/>
                </patternFill>
              </fill>
            </x14:dxf>
          </x14:cfRule>
          <xm:sqref>I33</xm:sqref>
        </x14:conditionalFormatting>
        <x14:conditionalFormatting xmlns:xm="http://schemas.microsoft.com/office/excel/2006/main">
          <x14:cfRule type="containsText" priority="69" operator="containsText" id="{C1FF5C21-C21B-45CF-B107-889F85410F44}">
            <xm:f>NOT(ISERROR(SEARCH(#REF!,I33)))</xm:f>
            <xm:f>#REF!</xm:f>
            <x14:dxf>
              <fill>
                <patternFill>
                  <bgColor rgb="FF00B050"/>
                </patternFill>
              </fill>
            </x14:dxf>
          </x14:cfRule>
          <xm:sqref>I33</xm:sqref>
        </x14:conditionalFormatting>
        <x14:conditionalFormatting xmlns:xm="http://schemas.microsoft.com/office/excel/2006/main">
          <x14:cfRule type="containsText" priority="59" operator="containsText" id="{3417EE99-007A-4AF7-B6CC-3F58948934D7}">
            <xm:f>NOT(ISERROR(SEARCH(#REF!,I34)))</xm:f>
            <xm:f>#REF!</xm:f>
            <x14:dxf>
              <fill>
                <patternFill>
                  <bgColor rgb="FF00B050"/>
                </patternFill>
              </fill>
            </x14:dxf>
          </x14:cfRule>
          <xm:sqref>I34</xm:sqref>
        </x14:conditionalFormatting>
        <x14:conditionalFormatting xmlns:xm="http://schemas.microsoft.com/office/excel/2006/main">
          <x14:cfRule type="containsText" priority="58" operator="containsText" id="{3ACFBD9F-4B9C-44B3-B7AA-647D1891DEAD}">
            <xm:f>NOT(ISERROR(SEARCH(#REF!,I34)))</xm:f>
            <xm:f>#REF!</xm:f>
            <x14:dxf>
              <fill>
                <patternFill>
                  <bgColor rgb="FF00B050"/>
                </patternFill>
              </fill>
            </x14:dxf>
          </x14:cfRule>
          <xm:sqref>I34</xm:sqref>
        </x14:conditionalFormatting>
        <x14:conditionalFormatting xmlns:xm="http://schemas.microsoft.com/office/excel/2006/main">
          <x14:cfRule type="containsText" priority="65" operator="containsText" id="{674839AD-2FAD-48E3-8BE4-C6A035D45968}">
            <xm:f>NOT(ISERROR(SEARCH(#REF!,I35)))</xm:f>
            <xm:f>#REF!</xm:f>
            <x14:dxf>
              <fill>
                <patternFill>
                  <bgColor rgb="FF00B050"/>
                </patternFill>
              </fill>
            </x14:dxf>
          </x14:cfRule>
          <xm:sqref>I35:I40</xm:sqref>
        </x14:conditionalFormatting>
        <x14:conditionalFormatting xmlns:xm="http://schemas.microsoft.com/office/excel/2006/main">
          <x14:cfRule type="containsText" priority="63" operator="containsText" id="{49D98191-DC6A-4565-B4ED-42085C5E3544}">
            <xm:f>NOT(ISERROR(SEARCH(#REF!,I35)))</xm:f>
            <xm:f>#REF!</xm:f>
            <x14:dxf>
              <fill>
                <patternFill>
                  <bgColor rgb="FF00B050"/>
                </patternFill>
              </fill>
            </x14:dxf>
          </x14:cfRule>
          <xm:sqref>I35:I40</xm:sqref>
        </x14:conditionalFormatting>
        <x14:conditionalFormatting xmlns:xm="http://schemas.microsoft.com/office/excel/2006/main">
          <x14:cfRule type="containsText" priority="64" operator="containsText" id="{8AFEC850-31E1-4B14-ADFD-96400E4F0E43}">
            <xm:f>NOT(ISERROR(SEARCH(#REF!,I35)))</xm:f>
            <xm:f>#REF!</xm:f>
            <x14:dxf>
              <fill>
                <patternFill>
                  <bgColor rgb="FF00B050"/>
                </patternFill>
              </fill>
            </x14:dxf>
          </x14:cfRule>
          <xm:sqref>I35:I40</xm:sqref>
        </x14:conditionalFormatting>
        <x14:conditionalFormatting xmlns:xm="http://schemas.microsoft.com/office/excel/2006/main">
          <x14:cfRule type="containsText" priority="60" operator="containsText" id="{59EE422A-9902-4F4E-A709-D659C514756F}">
            <xm:f>NOT(ISERROR(SEARCH(#REF!,I34)))</xm:f>
            <xm:f>#REF!</xm:f>
            <x14:dxf>
              <fill>
                <patternFill>
                  <bgColor rgb="FF00B050"/>
                </patternFill>
              </fill>
            </x14:dxf>
          </x14:cfRule>
          <xm:sqref>I34</xm:sqref>
        </x14:conditionalFormatting>
        <x14:conditionalFormatting xmlns:xm="http://schemas.microsoft.com/office/excel/2006/main">
          <x14:cfRule type="containsText" priority="55" operator="containsText" id="{16051F8C-7185-449F-8F7C-4F44FE322512}">
            <xm:f>NOT(ISERROR(SEARCH(#REF!,I26)))</xm:f>
            <xm:f>#REF!</xm:f>
            <x14:dxf>
              <fill>
                <patternFill>
                  <bgColor rgb="FF00B050"/>
                </patternFill>
              </fill>
            </x14:dxf>
          </x14:cfRule>
          <xm:sqref>I26</xm:sqref>
        </x14:conditionalFormatting>
        <x14:conditionalFormatting xmlns:xm="http://schemas.microsoft.com/office/excel/2006/main">
          <x14:cfRule type="containsText" priority="52" operator="containsText" id="{A9103B12-B160-4B9D-AED1-724F6553D826}">
            <xm:f>NOT(ISERROR(SEARCH(#REF!,I27)))</xm:f>
            <xm:f>#REF!</xm:f>
            <x14:dxf>
              <fill>
                <patternFill>
                  <bgColor rgb="FF00B050"/>
                </patternFill>
              </fill>
            </x14:dxf>
          </x14:cfRule>
          <xm:sqref>I27</xm:sqref>
        </x14:conditionalFormatting>
        <x14:conditionalFormatting xmlns:xm="http://schemas.microsoft.com/office/excel/2006/main">
          <x14:cfRule type="containsText" priority="49" operator="containsText" id="{0B8E40E2-228D-4F24-AD6D-9E776A487750}">
            <xm:f>NOT(ISERROR(SEARCH(#REF!,I41)))</xm:f>
            <xm:f>#REF!</xm:f>
            <x14:dxf>
              <fill>
                <patternFill>
                  <bgColor rgb="FF00B050"/>
                </patternFill>
              </fill>
            </x14:dxf>
          </x14:cfRule>
          <xm:sqref>I41</xm:sqref>
        </x14:conditionalFormatting>
        <x14:conditionalFormatting xmlns:xm="http://schemas.microsoft.com/office/excel/2006/main">
          <x14:cfRule type="containsText" priority="46" operator="containsText" id="{63B84531-415C-41CC-82BE-DE99F473FDD3}">
            <xm:f>NOT(ISERROR(SEARCH(#REF!,I48)))</xm:f>
            <xm:f>#REF!</xm:f>
            <x14:dxf>
              <fill>
                <patternFill>
                  <bgColor rgb="FF00B050"/>
                </patternFill>
              </fill>
            </x14:dxf>
          </x14:cfRule>
          <xm:sqref>I48:I57</xm:sqref>
        </x14:conditionalFormatting>
        <x14:conditionalFormatting xmlns:xm="http://schemas.microsoft.com/office/excel/2006/main">
          <x14:cfRule type="containsText" priority="45" operator="containsText" id="{DCF88E58-62B8-4EF0-B8C4-4F79D4E67A74}">
            <xm:f>NOT(ISERROR(SEARCH(#REF!,I58)))</xm:f>
            <xm:f>#REF!</xm:f>
            <x14:dxf>
              <fill>
                <patternFill>
                  <bgColor rgb="FF00B050"/>
                </patternFill>
              </fill>
            </x14:dxf>
          </x14:cfRule>
          <xm:sqref>I58:I60</xm:sqref>
        </x14:conditionalFormatting>
        <x14:conditionalFormatting xmlns:xm="http://schemas.microsoft.com/office/excel/2006/main">
          <x14:cfRule type="containsText" priority="44" operator="containsText" id="{1109D927-13E8-4C7C-A9E0-C32E5DB183F2}">
            <xm:f>NOT(ISERROR(SEARCH(#REF!,I61)))</xm:f>
            <xm:f>#REF!</xm:f>
            <x14:dxf>
              <fill>
                <patternFill>
                  <bgColor rgb="FF00B050"/>
                </patternFill>
              </fill>
            </x14:dxf>
          </x14:cfRule>
          <xm:sqref>I61 I63:I64</xm:sqref>
        </x14:conditionalFormatting>
        <x14:conditionalFormatting xmlns:xm="http://schemas.microsoft.com/office/excel/2006/main">
          <x14:cfRule type="containsText" priority="41" operator="containsText" id="{27212AB9-C526-47B0-89C2-2DB14E8F33B6}">
            <xm:f>NOT(ISERROR(SEARCH(#REF!,I62)))</xm:f>
            <xm:f>#REF!</xm:f>
            <x14:dxf>
              <fill>
                <patternFill>
                  <bgColor rgb="FF00B050"/>
                </patternFill>
              </fill>
            </x14:dxf>
          </x14:cfRule>
          <xm:sqref>I62</xm:sqref>
        </x14:conditionalFormatting>
        <x14:conditionalFormatting xmlns:xm="http://schemas.microsoft.com/office/excel/2006/main">
          <x14:cfRule type="containsText" priority="38" operator="containsText" id="{50DD0A24-53B7-47FF-88B3-E3061FABC2E9}">
            <xm:f>NOT(ISERROR(SEARCH(#REF!,I65)))</xm:f>
            <xm:f>#REF!</xm:f>
            <x14:dxf>
              <fill>
                <patternFill>
                  <bgColor rgb="FF00B050"/>
                </patternFill>
              </fill>
            </x14:dxf>
          </x14:cfRule>
          <xm:sqref>I65:I66</xm:sqref>
        </x14:conditionalFormatting>
        <x14:conditionalFormatting xmlns:xm="http://schemas.microsoft.com/office/excel/2006/main">
          <x14:cfRule type="containsText" priority="35" operator="containsText" id="{F79BA017-2D77-47C9-9F41-DCDACEF9AF10}">
            <xm:f>NOT(ISERROR(SEARCH(#REF!,I67)))</xm:f>
            <xm:f>#REF!</xm:f>
            <x14:dxf>
              <fill>
                <patternFill>
                  <bgColor rgb="FF00B050"/>
                </patternFill>
              </fill>
            </x14:dxf>
          </x14:cfRule>
          <xm:sqref>I67 I71:I72</xm:sqref>
        </x14:conditionalFormatting>
        <x14:conditionalFormatting xmlns:xm="http://schemas.microsoft.com/office/excel/2006/main">
          <x14:cfRule type="containsText" priority="32" operator="containsText" id="{51B6513F-D66C-4064-82AA-38C3AC50A784}">
            <xm:f>NOT(ISERROR(SEARCH(#REF!,I68)))</xm:f>
            <xm:f>#REF!</xm:f>
            <x14:dxf>
              <fill>
                <patternFill>
                  <bgColor rgb="FF00B050"/>
                </patternFill>
              </fill>
            </x14:dxf>
          </x14:cfRule>
          <xm:sqref>I68:I69</xm:sqref>
        </x14:conditionalFormatting>
        <x14:conditionalFormatting xmlns:xm="http://schemas.microsoft.com/office/excel/2006/main">
          <x14:cfRule type="containsText" priority="29" operator="containsText" id="{474AF330-A1C6-4D4F-9350-87033E60A7F7}">
            <xm:f>NOT(ISERROR(SEARCH(#REF!,I70)))</xm:f>
            <xm:f>#REF!</xm:f>
            <x14:dxf>
              <fill>
                <patternFill>
                  <bgColor rgb="FF00B050"/>
                </patternFill>
              </fill>
            </x14:dxf>
          </x14:cfRule>
          <xm:sqref>I70</xm:sqref>
        </x14:conditionalFormatting>
        <x14:conditionalFormatting xmlns:xm="http://schemas.microsoft.com/office/excel/2006/main">
          <x14:cfRule type="containsText" priority="26" operator="containsText" id="{B0277A1A-5070-4846-A609-94A759596CC3}">
            <xm:f>NOT(ISERROR(SEARCH(#REF!,I73)))</xm:f>
            <xm:f>#REF!</xm:f>
            <x14:dxf>
              <fill>
                <patternFill>
                  <bgColor rgb="FF00B050"/>
                </patternFill>
              </fill>
            </x14:dxf>
          </x14:cfRule>
          <xm:sqref>I73:I74</xm:sqref>
        </x14:conditionalFormatting>
        <x14:conditionalFormatting xmlns:xm="http://schemas.microsoft.com/office/excel/2006/main">
          <x14:cfRule type="containsText" priority="23" operator="containsText" id="{5D8E064E-3DCA-4AB4-9A1C-BFC60C148468}">
            <xm:f>NOT(ISERROR(SEARCH(#REF!,I75)))</xm:f>
            <xm:f>#REF!</xm:f>
            <x14:dxf>
              <fill>
                <patternFill>
                  <bgColor rgb="FF00B050"/>
                </patternFill>
              </fill>
            </x14:dxf>
          </x14:cfRule>
          <xm:sqref>I75:I89</xm:sqref>
        </x14:conditionalFormatting>
        <x14:conditionalFormatting xmlns:xm="http://schemas.microsoft.com/office/excel/2006/main">
          <x14:cfRule type="containsText" priority="20" operator="containsText" id="{83A4C8FF-0F90-444A-8741-EDDD1925EA97}">
            <xm:f>NOT(ISERROR(SEARCH(#REF!,I90)))</xm:f>
            <xm:f>#REF!</xm:f>
            <x14:dxf>
              <fill>
                <patternFill>
                  <bgColor rgb="FF00B050"/>
                </patternFill>
              </fill>
            </x14:dxf>
          </x14:cfRule>
          <xm:sqref>I90:I91</xm:sqref>
        </x14:conditionalFormatting>
        <x14:conditionalFormatting xmlns:xm="http://schemas.microsoft.com/office/excel/2006/main">
          <x14:cfRule type="containsText" priority="19" operator="containsText" id="{CD834CC4-3705-4BAA-AA6A-6D5B6F3A7FBF}">
            <xm:f>NOT(ISERROR(SEARCH(#REF!,I92)))</xm:f>
            <xm:f>#REF!</xm:f>
            <x14:dxf>
              <fill>
                <patternFill>
                  <bgColor rgb="FF00B050"/>
                </patternFill>
              </fill>
            </x14:dxf>
          </x14:cfRule>
          <xm:sqref>I92:I93</xm:sqref>
        </x14:conditionalFormatting>
        <x14:conditionalFormatting xmlns:xm="http://schemas.microsoft.com/office/excel/2006/main">
          <x14:cfRule type="containsText" priority="18" operator="containsText" id="{09AC379D-5131-4330-A7FF-52C0D0FBD4F6}">
            <xm:f>NOT(ISERROR(SEARCH(#REF!,I94)))</xm:f>
            <xm:f>#REF!</xm:f>
            <x14:dxf>
              <fill>
                <patternFill>
                  <bgColor rgb="FF00B050"/>
                </patternFill>
              </fill>
            </x14:dxf>
          </x14:cfRule>
          <xm:sqref>I94:I99 I101</xm:sqref>
        </x14:conditionalFormatting>
        <x14:conditionalFormatting xmlns:xm="http://schemas.microsoft.com/office/excel/2006/main">
          <x14:cfRule type="containsText" priority="15" operator="containsText" id="{952AD9B5-985A-4BD5-9724-32D6E74845F8}">
            <xm:f>NOT(ISERROR(SEARCH(#REF!,I100)))</xm:f>
            <xm:f>#REF!</xm:f>
            <x14:dxf>
              <fill>
                <patternFill>
                  <bgColor rgb="FF00B050"/>
                </patternFill>
              </fill>
            </x14:dxf>
          </x14:cfRule>
          <xm:sqref>I100</xm:sqref>
        </x14:conditionalFormatting>
        <x14:conditionalFormatting xmlns:xm="http://schemas.microsoft.com/office/excel/2006/main">
          <x14:cfRule type="containsText" priority="12" operator="containsText" id="{B63DF97F-C998-483C-89C0-DEC2D47E9489}">
            <xm:f>NOT(ISERROR(SEARCH(#REF!,I102)))</xm:f>
            <xm:f>#REF!</xm:f>
            <x14:dxf>
              <fill>
                <patternFill>
                  <bgColor rgb="FF00B050"/>
                </patternFill>
              </fill>
            </x14:dxf>
          </x14:cfRule>
          <xm:sqref>I102:I106</xm:sqref>
        </x14:conditionalFormatting>
        <x14:conditionalFormatting xmlns:xm="http://schemas.microsoft.com/office/excel/2006/main">
          <x14:cfRule type="containsText" priority="9" operator="containsText" id="{7E8E5102-61C3-40AB-B288-F08604BE0E2E}">
            <xm:f>NOT(ISERROR(SEARCH(#REF!,I107)))</xm:f>
            <xm:f>#REF!</xm:f>
            <x14:dxf>
              <fill>
                <patternFill>
                  <bgColor rgb="FF00B050"/>
                </patternFill>
              </fill>
            </x14:dxf>
          </x14:cfRule>
          <xm:sqref>I107:I111</xm:sqref>
        </x14:conditionalFormatting>
        <x14:conditionalFormatting xmlns:xm="http://schemas.microsoft.com/office/excel/2006/main">
          <x14:cfRule type="containsText" priority="6" operator="containsText" id="{09A043D0-6D83-4F91-98A3-6E0E10D744DB}">
            <xm:f>NOT(ISERROR(SEARCH(#REF!,I112)))</xm:f>
            <xm:f>#REF!</xm:f>
            <x14:dxf>
              <fill>
                <patternFill>
                  <bgColor rgb="FF00B050"/>
                </patternFill>
              </fill>
            </x14:dxf>
          </x14:cfRule>
          <xm:sqref>I112:I118</xm:sqref>
        </x14:conditionalFormatting>
        <x14:conditionalFormatting xmlns:xm="http://schemas.microsoft.com/office/excel/2006/main">
          <x14:cfRule type="containsText" priority="3" operator="containsText" id="{75DDDB6F-F2BA-44BB-BD6C-AF91FC401882}">
            <xm:f>NOT(ISERROR(SEARCH(#REF!,I120)))</xm:f>
            <xm:f>#REF!</xm:f>
            <x14:dxf>
              <fill>
                <patternFill>
                  <bgColor rgb="FF00B050"/>
                </patternFill>
              </fill>
            </x14:dxf>
          </x14:cfRule>
          <xm:sqref>I120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C2:L58"/>
  <sheetViews>
    <sheetView showGridLines="0" zoomScale="81" zoomScaleNormal="81" workbookViewId="0"/>
  </sheetViews>
  <sheetFormatPr baseColWidth="10" defaultRowHeight="13.5" x14ac:dyDescent="0.25"/>
  <cols>
    <col min="1" max="1" width="1.42578125" style="21" customWidth="1"/>
    <col min="2" max="2" width="29.85546875" style="21" customWidth="1"/>
    <col min="3" max="3" width="43.42578125" style="21" customWidth="1"/>
    <col min="4" max="4" width="61.28515625" style="21" customWidth="1"/>
    <col min="5" max="5" width="37.28515625" style="21" hidden="1" customWidth="1"/>
    <col min="6" max="6" width="24.42578125" style="21" customWidth="1"/>
    <col min="7" max="7" width="29.140625" style="21" customWidth="1"/>
    <col min="8" max="9" width="32.5703125" style="23" customWidth="1"/>
    <col min="10" max="10" width="32.5703125" style="21" customWidth="1"/>
    <col min="11" max="12" width="28.140625" style="24" customWidth="1"/>
    <col min="13" max="16384" width="11.42578125" style="21"/>
  </cols>
  <sheetData>
    <row r="2" spans="3:12" ht="18.95" customHeight="1" x14ac:dyDescent="0.25"/>
    <row r="3" spans="3:12" ht="18.95" customHeight="1" x14ac:dyDescent="0.25"/>
    <row r="4" spans="3:12" ht="18.95" customHeight="1" x14ac:dyDescent="0.25">
      <c r="D4" s="497" t="s">
        <v>317</v>
      </c>
      <c r="E4" s="497"/>
      <c r="F4" s="497"/>
      <c r="G4" s="497"/>
      <c r="H4" s="497"/>
    </row>
    <row r="5" spans="3:12" ht="18.95" customHeight="1" x14ac:dyDescent="0.25">
      <c r="C5" s="95"/>
      <c r="D5" s="497"/>
      <c r="E5" s="497"/>
      <c r="F5" s="497"/>
      <c r="G5" s="497"/>
      <c r="H5" s="497"/>
    </row>
    <row r="6" spans="3:12" ht="18.95" customHeight="1" x14ac:dyDescent="0.25">
      <c r="C6" s="95"/>
      <c r="D6" s="497"/>
      <c r="E6" s="497"/>
      <c r="F6" s="497"/>
      <c r="G6" s="497"/>
      <c r="H6" s="497"/>
    </row>
    <row r="7" spans="3:12" ht="18.95" customHeight="1" x14ac:dyDescent="0.25">
      <c r="C7" s="95"/>
      <c r="D7" s="497"/>
      <c r="E7" s="497"/>
      <c r="F7" s="497"/>
      <c r="G7" s="497"/>
      <c r="H7" s="497"/>
    </row>
    <row r="8" spans="3:12" ht="18.95" customHeight="1" x14ac:dyDescent="0.25">
      <c r="C8" s="95"/>
      <c r="D8" s="497"/>
      <c r="E8" s="497"/>
      <c r="F8" s="497"/>
      <c r="G8" s="497"/>
      <c r="H8" s="497"/>
    </row>
    <row r="9" spans="3:12" ht="45" customHeight="1" x14ac:dyDescent="0.25">
      <c r="D9" s="22"/>
      <c r="E9" s="58"/>
      <c r="F9" s="58"/>
      <c r="G9" s="58"/>
      <c r="H9" s="58"/>
      <c r="I9" s="58"/>
      <c r="J9" s="58"/>
    </row>
    <row r="10" spans="3:12" x14ac:dyDescent="0.25">
      <c r="K10" s="21"/>
      <c r="L10" s="21"/>
    </row>
    <row r="11" spans="3:12" x14ac:dyDescent="0.25">
      <c r="K11" s="21"/>
      <c r="L11" s="21"/>
    </row>
    <row r="57" spans="3:9" ht="15" x14ac:dyDescent="0.2">
      <c r="C57" s="42"/>
      <c r="D57" s="37"/>
      <c r="E57" s="37"/>
      <c r="F57" s="37"/>
      <c r="G57" s="37"/>
      <c r="H57" s="37"/>
      <c r="I57" s="37"/>
    </row>
    <row r="58" spans="3:9" ht="15" x14ac:dyDescent="0.2">
      <c r="C58" s="40"/>
      <c r="D58" s="37"/>
      <c r="E58" s="37"/>
      <c r="F58" s="37"/>
      <c r="G58" s="37"/>
      <c r="H58" s="37"/>
      <c r="I58" s="37"/>
    </row>
  </sheetData>
  <sheetProtection password="9B3B" sheet="1" objects="1" scenarios="1"/>
  <mergeCells count="1">
    <mergeCell ref="D4:H8"/>
  </mergeCells>
  <dataValidations count="2">
    <dataValidation type="list" allowBlank="1" showInputMessage="1" showErrorMessage="1" sqref="B10:B36">
      <formula1>#REF!</formula1>
    </dataValidation>
    <dataValidation type="list" allowBlank="1" showInputMessage="1" showErrorMessage="1" sqref="J10:J29">
      <formula1>#REF!</formula1>
    </dataValidation>
  </dataValida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de PAA</vt:lpstr>
      <vt:lpstr>Plan de Acción Anual</vt:lpstr>
      <vt:lpstr>Pinar</vt:lpstr>
      <vt:lpstr>PAdquisiciones</vt:lpstr>
      <vt:lpstr>PETH</vt:lpstr>
      <vt:lpstr>Plan de Previsión de RRHH</vt:lpstr>
      <vt:lpstr>PSST</vt:lpstr>
      <vt:lpstr>PIC</vt:lpstr>
      <vt:lpstr>Plan de Incentivos</vt:lpstr>
      <vt:lpstr> Plan MIPG </vt:lpstr>
      <vt:lpstr>Plan de Vacantes</vt:lpstr>
      <vt:lpstr>Hoja1</vt:lpstr>
      <vt:lpstr>PAAC</vt:lpstr>
      <vt:lpstr>Riesgos</vt:lpstr>
      <vt:lpstr>Trámites</vt:lpstr>
      <vt:lpstr>Rendición_de_Cuentas</vt:lpstr>
      <vt:lpstr>Atención ciudadano</vt:lpstr>
      <vt:lpstr>Transparencia</vt:lpstr>
      <vt:lpstr>PETI</vt:lpstr>
      <vt:lpstr>PTRSPI</vt:lpstr>
      <vt:lpstr>PSPI</vt:lpstr>
      <vt:lpstr>Consolidado</vt:lpstr>
      <vt:lpstr>PTRSPI!Área_de_impresión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SERGIO SALDARRIAGA LOPEZ</dc:creator>
  <cp:lastModifiedBy>FELIPE BELTRAN PINTO</cp:lastModifiedBy>
  <cp:lastPrinted>2019-01-11T14:26:40Z</cp:lastPrinted>
  <dcterms:created xsi:type="dcterms:W3CDTF">2018-12-19T11:52:38Z</dcterms:created>
  <dcterms:modified xsi:type="dcterms:W3CDTF">2020-12-17T20:37:24Z</dcterms:modified>
</cp:coreProperties>
</file>